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2026" sheetId="2" r:id="rId1"/>
  </sheets>
  <externalReferences>
    <externalReference r:id="rId2"/>
  </externalReferences>
  <definedNames>
    <definedName name="_xlnm._FilterDatabase" localSheetId="0" hidden="1">'2026'!$A$3:$L$148</definedName>
    <definedName name="_xlnm.Print_Titles" localSheetId="0">'2026'!$3:$3</definedName>
  </definedNames>
  <calcPr calcId="144525"/>
</workbook>
</file>

<file path=xl/sharedStrings.xml><?xml version="1.0" encoding="utf-8"?>
<sst xmlns="http://schemas.openxmlformats.org/spreadsheetml/2006/main" count="614" uniqueCount="153">
  <si>
    <t>附件1</t>
  </si>
  <si>
    <t>2026年阳春市中小学校公开选调教师考生总成绩及入围体检人员名单</t>
  </si>
  <si>
    <t>序号</t>
  </si>
  <si>
    <t>选调单位</t>
  </si>
  <si>
    <t>岗位名称</t>
  </si>
  <si>
    <t>岗位代码</t>
  </si>
  <si>
    <t>选调人数</t>
  </si>
  <si>
    <t>准考证号</t>
  </si>
  <si>
    <t>笔试成绩</t>
  </si>
  <si>
    <t>面试成绩</t>
  </si>
  <si>
    <t>总成绩</t>
  </si>
  <si>
    <t>排名</t>
  </si>
  <si>
    <t>是否入围体检</t>
  </si>
  <si>
    <t>备注</t>
  </si>
  <si>
    <t>阳春市初中学校</t>
  </si>
  <si>
    <t>城区初中语文教师</t>
  </si>
  <si>
    <t>87.10</t>
  </si>
  <si>
    <t>是</t>
  </si>
  <si>
    <t>80.16</t>
  </si>
  <si>
    <t>78.28</t>
  </si>
  <si>
    <t>76.86</t>
  </si>
  <si>
    <t>78.12</t>
  </si>
  <si>
    <t>72.64</t>
  </si>
  <si>
    <t>否</t>
  </si>
  <si>
    <t>74.52</t>
  </si>
  <si>
    <t>71.86</t>
  </si>
  <si>
    <t>68.36</t>
  </si>
  <si>
    <t>62.00</t>
  </si>
  <si>
    <t>67.42</t>
  </si>
  <si>
    <t>60.58</t>
  </si>
  <si>
    <t>65.34</t>
  </si>
  <si>
    <t>64.18</t>
  </si>
  <si>
    <t>缺考</t>
  </si>
  <si>
    <t>不计算总成绩</t>
  </si>
  <si>
    <t>城区初中数学教师</t>
  </si>
  <si>
    <t>71.44</t>
  </si>
  <si>
    <t>63.82</t>
  </si>
  <si>
    <t>81.10</t>
  </si>
  <si>
    <t>72.80</t>
  </si>
  <si>
    <t>68.30</t>
  </si>
  <si>
    <t>72.12</t>
  </si>
  <si>
    <t>69.98</t>
  </si>
  <si>
    <t>64.44</t>
  </si>
  <si>
    <t>61.88</t>
  </si>
  <si>
    <t>城区初中英语教师</t>
  </si>
  <si>
    <t>78.96</t>
  </si>
  <si>
    <t>74.42</t>
  </si>
  <si>
    <t>73.84</t>
  </si>
  <si>
    <t>72.90</t>
  </si>
  <si>
    <t>68.62</t>
  </si>
  <si>
    <t>70.24</t>
  </si>
  <si>
    <t>67.78</t>
  </si>
  <si>
    <t>67.94</t>
  </si>
  <si>
    <t>62.46</t>
  </si>
  <si>
    <t>60.26</t>
  </si>
  <si>
    <t>66.32</t>
  </si>
  <si>
    <t>80.00</t>
  </si>
  <si>
    <t>75.26</t>
  </si>
  <si>
    <t>74.94</t>
  </si>
  <si>
    <t>69.82</t>
  </si>
  <si>
    <t>71.12</t>
  </si>
  <si>
    <t>67.52</t>
  </si>
  <si>
    <t>63.40</t>
  </si>
  <si>
    <t>违规</t>
  </si>
  <si>
    <t>66.90</t>
  </si>
  <si>
    <t>城区初中物理教师</t>
  </si>
  <si>
    <t>76.76</t>
  </si>
  <si>
    <t>72.38</t>
  </si>
  <si>
    <t>63.24</t>
  </si>
  <si>
    <t>65.90</t>
  </si>
  <si>
    <t>61.10</t>
  </si>
  <si>
    <t>阳春市第四中学</t>
  </si>
  <si>
    <t>城区初中化学教师</t>
  </si>
  <si>
    <t>64.24</t>
  </si>
  <si>
    <t>城区初中生物教师</t>
  </si>
  <si>
    <t>66.48</t>
  </si>
  <si>
    <t>城区初中道法教师</t>
  </si>
  <si>
    <t>84.18</t>
  </si>
  <si>
    <t>73.48</t>
  </si>
  <si>
    <t>74.00</t>
  </si>
  <si>
    <t>71.18</t>
  </si>
  <si>
    <t>60.48</t>
  </si>
  <si>
    <t>阳春市第五中学</t>
  </si>
  <si>
    <t>城区初中历史教师</t>
  </si>
  <si>
    <t>65.28</t>
  </si>
  <si>
    <t>城区初中地理教师</t>
  </si>
  <si>
    <t>76.56</t>
  </si>
  <si>
    <t>65.54</t>
  </si>
  <si>
    <t>城区初中体育教师</t>
  </si>
  <si>
    <t>69.30</t>
  </si>
  <si>
    <t>61.20</t>
  </si>
  <si>
    <t>阳春市小学学校</t>
  </si>
  <si>
    <t>城区小学语文教师</t>
  </si>
  <si>
    <t>71.02</t>
  </si>
  <si>
    <t>76.04</t>
  </si>
  <si>
    <t>70.82</t>
  </si>
  <si>
    <t>80.52</t>
  </si>
  <si>
    <t>68.68</t>
  </si>
  <si>
    <t>64.70</t>
  </si>
  <si>
    <t>60.16</t>
  </si>
  <si>
    <t>62.20</t>
  </si>
  <si>
    <t>76.14</t>
  </si>
  <si>
    <t>76.66</t>
  </si>
  <si>
    <t>75.82</t>
  </si>
  <si>
    <t>72.06</t>
  </si>
  <si>
    <t>66.64</t>
  </si>
  <si>
    <t>65.44</t>
  </si>
  <si>
    <t>62.56</t>
  </si>
  <si>
    <t>83.66</t>
  </si>
  <si>
    <t>78.02</t>
  </si>
  <si>
    <t>73.42</t>
  </si>
  <si>
    <t>70.60</t>
  </si>
  <si>
    <t>67.74</t>
  </si>
  <si>
    <t>城区小学数学教师</t>
  </si>
  <si>
    <t>72.48</t>
  </si>
  <si>
    <t>68.98</t>
  </si>
  <si>
    <t>62.40</t>
  </si>
  <si>
    <t>68.94</t>
  </si>
  <si>
    <t>64.28</t>
  </si>
  <si>
    <t>70.76</t>
  </si>
  <si>
    <t>72.22</t>
  </si>
  <si>
    <t>68.88</t>
  </si>
  <si>
    <t>68.26</t>
  </si>
  <si>
    <t>80.42</t>
  </si>
  <si>
    <t>80.26</t>
  </si>
  <si>
    <t>78.48</t>
  </si>
  <si>
    <t>78.64</t>
  </si>
  <si>
    <t>66.22</t>
  </si>
  <si>
    <t>67.06</t>
  </si>
  <si>
    <t>65.70</t>
  </si>
  <si>
    <t>71.28</t>
  </si>
  <si>
    <t>67.36</t>
  </si>
  <si>
    <t>65.64</t>
  </si>
  <si>
    <t>62.72</t>
  </si>
  <si>
    <t>城区小学英语教师</t>
  </si>
  <si>
    <t>90.34</t>
  </si>
  <si>
    <t>86.74</t>
  </si>
  <si>
    <t>82.82</t>
  </si>
  <si>
    <t>82.62</t>
  </si>
  <si>
    <t>79.54</t>
  </si>
  <si>
    <t>78.54</t>
  </si>
  <si>
    <t>75.98</t>
  </si>
  <si>
    <t>79.64</t>
  </si>
  <si>
    <t>72.28</t>
  </si>
  <si>
    <t>88.04</t>
  </si>
  <si>
    <t>77.56</t>
  </si>
  <si>
    <t>79.48</t>
  </si>
  <si>
    <t>72.74</t>
  </si>
  <si>
    <t>68.72</t>
  </si>
  <si>
    <t>74.36</t>
  </si>
  <si>
    <t>70.08</t>
  </si>
  <si>
    <t>城区小学体育教师</t>
  </si>
  <si>
    <t>78.44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</si>
</sst>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0"/>
    </font>
    <font>
      <sz val="12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quotePrefix="1">
      <alignment horizontal="center" vertical="center"/>
    </xf>
    <xf numFmtId="0" fontId="9" fillId="0" borderId="3" xfId="0" applyNumberFormat="1" applyFont="1" applyFill="1" applyBorder="1" applyAlignment="1" quotePrefix="1">
      <alignment horizontal="center" vertical="center" wrapText="1"/>
    </xf>
    <xf numFmtId="0" fontId="8" fillId="0" borderId="3" xfId="0" applyNumberFormat="1" applyFont="1" applyFill="1" applyBorder="1" applyAlignment="1" quotePrefix="1">
      <alignment horizontal="center" vertical="center"/>
    </xf>
    <xf numFmtId="0" fontId="9" fillId="0" borderId="0" xfId="0" applyNumberFormat="1" applyFont="1" applyFill="1" applyBorder="1" applyAlignment="1" quotePrefix="1">
      <alignment horizontal="center" vertical="center" wrapText="1"/>
    </xf>
    <xf numFmtId="0" fontId="9" fillId="0" borderId="3" xfId="0" applyFont="1" applyFill="1" applyBorder="1" applyAlignment="1" quotePrefix="1">
      <alignment horizontal="center" vertical="center" wrapText="1"/>
    </xf>
    <xf numFmtId="0" fontId="7" fillId="0" borderId="2" xfId="0" applyNumberFormat="1" applyFont="1" applyFill="1" applyBorder="1" applyAlignment="1" quotePrefix="1">
      <alignment horizontal="center" vertical="center"/>
    </xf>
    <xf numFmtId="0" fontId="9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2159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20" name="图片 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2159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29" name="图片 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2159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119" name="图片 1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2159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128" name="图片 1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2159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182" name="图片 1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2159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191" name="图片 1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2159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200" name="图片 1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2159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9525</xdr:colOff>
      <xdr:row>49</xdr:row>
      <xdr:rowOff>9525</xdr:rowOff>
    </xdr:to>
    <xdr:pic>
      <xdr:nvPicPr>
        <xdr:cNvPr id="515" name="图片 5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50435" y="2159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9525</xdr:colOff>
      <xdr:row>49</xdr:row>
      <xdr:rowOff>9525</xdr:rowOff>
    </xdr:to>
    <xdr:pic>
      <xdr:nvPicPr>
        <xdr:cNvPr id="569" name="图片 5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50435" y="2159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115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4" name="图片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115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" name="图片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115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6" name="图片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115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7" name="图片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115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8" name="图片 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115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9" name="图片 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115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0" name="图片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115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</xdr:colOff>
      <xdr:row>3</xdr:row>
      <xdr:rowOff>9525</xdr:rowOff>
    </xdr:to>
    <xdr:pic>
      <xdr:nvPicPr>
        <xdr:cNvPr id="11" name="图片 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50435" y="115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</xdr:colOff>
      <xdr:row>3</xdr:row>
      <xdr:rowOff>9525</xdr:rowOff>
    </xdr:to>
    <xdr:pic>
      <xdr:nvPicPr>
        <xdr:cNvPr id="12" name="图片 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50435" y="115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9525</xdr:colOff>
      <xdr:row>73</xdr:row>
      <xdr:rowOff>9525</xdr:rowOff>
    </xdr:to>
    <xdr:pic>
      <xdr:nvPicPr>
        <xdr:cNvPr id="13" name="图片 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3229483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9525</xdr:colOff>
      <xdr:row>73</xdr:row>
      <xdr:rowOff>9525</xdr:rowOff>
    </xdr:to>
    <xdr:pic>
      <xdr:nvPicPr>
        <xdr:cNvPr id="14" name="图片 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3229483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9525</xdr:colOff>
      <xdr:row>73</xdr:row>
      <xdr:rowOff>9525</xdr:rowOff>
    </xdr:to>
    <xdr:pic>
      <xdr:nvPicPr>
        <xdr:cNvPr id="15" name="图片 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3229483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9525</xdr:colOff>
      <xdr:row>73</xdr:row>
      <xdr:rowOff>9525</xdr:rowOff>
    </xdr:to>
    <xdr:pic>
      <xdr:nvPicPr>
        <xdr:cNvPr id="16" name="图片 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3229483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9525</xdr:colOff>
      <xdr:row>73</xdr:row>
      <xdr:rowOff>9525</xdr:rowOff>
    </xdr:to>
    <xdr:pic>
      <xdr:nvPicPr>
        <xdr:cNvPr id="17" name="图片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3229483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9525</xdr:colOff>
      <xdr:row>73</xdr:row>
      <xdr:rowOff>9525</xdr:rowOff>
    </xdr:to>
    <xdr:pic>
      <xdr:nvPicPr>
        <xdr:cNvPr id="18" name="图片 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3229483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9525</xdr:colOff>
      <xdr:row>73</xdr:row>
      <xdr:rowOff>9525</xdr:rowOff>
    </xdr:to>
    <xdr:pic>
      <xdr:nvPicPr>
        <xdr:cNvPr id="19" name="图片 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3229483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9525</xdr:colOff>
      <xdr:row>73</xdr:row>
      <xdr:rowOff>9525</xdr:rowOff>
    </xdr:to>
    <xdr:pic>
      <xdr:nvPicPr>
        <xdr:cNvPr id="21" name="图片 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965" y="3229483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9525</xdr:colOff>
      <xdr:row>73</xdr:row>
      <xdr:rowOff>9525</xdr:rowOff>
    </xdr:to>
    <xdr:pic>
      <xdr:nvPicPr>
        <xdr:cNvPr id="22" name="图片 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50435" y="3229483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9525</xdr:colOff>
      <xdr:row>73</xdr:row>
      <xdr:rowOff>9525</xdr:rowOff>
    </xdr:to>
    <xdr:pic>
      <xdr:nvPicPr>
        <xdr:cNvPr id="23" name="图片 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50435" y="3229483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XWorkLocal_data\Profiles\220F99E0ACF8DDA6859EE31A9C858A2C\UploadFiles\&#25104;&#32489;&#27719;&#2463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</sheetNames>
    <sheetDataSet>
      <sheetData sheetId="0">
        <row r="4">
          <cell r="D4">
            <v>202608106</v>
          </cell>
          <cell r="E4">
            <v>81</v>
          </cell>
          <cell r="F4">
            <v>79</v>
          </cell>
          <cell r="G4">
            <v>82.3</v>
          </cell>
          <cell r="H4">
            <v>81.5</v>
          </cell>
          <cell r="I4">
            <v>89</v>
          </cell>
          <cell r="J4">
            <v>82.56</v>
          </cell>
        </row>
        <row r="5">
          <cell r="D5">
            <v>202608113</v>
          </cell>
          <cell r="E5">
            <v>75</v>
          </cell>
          <cell r="F5">
            <v>80</v>
          </cell>
          <cell r="G5">
            <v>79.6</v>
          </cell>
          <cell r="H5">
            <v>80.5</v>
          </cell>
          <cell r="I5">
            <v>88.5</v>
          </cell>
          <cell r="J5">
            <v>80.72</v>
          </cell>
        </row>
        <row r="6">
          <cell r="D6">
            <v>202608109</v>
          </cell>
          <cell r="E6">
            <v>79</v>
          </cell>
          <cell r="F6">
            <v>83</v>
          </cell>
          <cell r="G6">
            <v>80.3</v>
          </cell>
          <cell r="H6">
            <v>83.5</v>
          </cell>
          <cell r="I6">
            <v>88.8</v>
          </cell>
          <cell r="J6">
            <v>82.92</v>
          </cell>
        </row>
        <row r="7">
          <cell r="D7">
            <v>202608108</v>
          </cell>
          <cell r="E7">
            <v>74</v>
          </cell>
          <cell r="F7">
            <v>79</v>
          </cell>
          <cell r="G7">
            <v>76.3</v>
          </cell>
          <cell r="H7">
            <v>78.5</v>
          </cell>
          <cell r="I7">
            <v>88.7</v>
          </cell>
          <cell r="J7">
            <v>79.3</v>
          </cell>
        </row>
        <row r="8">
          <cell r="D8">
            <v>202608112</v>
          </cell>
          <cell r="E8">
            <v>72.5</v>
          </cell>
          <cell r="F8">
            <v>69</v>
          </cell>
          <cell r="G8">
            <v>81.9</v>
          </cell>
          <cell r="H8">
            <v>76</v>
          </cell>
          <cell r="I8">
            <v>86.8</v>
          </cell>
          <cell r="J8">
            <v>77.24</v>
          </cell>
        </row>
        <row r="9">
          <cell r="D9">
            <v>202608104</v>
          </cell>
          <cell r="E9">
            <v>75</v>
          </cell>
          <cell r="F9">
            <v>78.2</v>
          </cell>
          <cell r="G9">
            <v>79.8</v>
          </cell>
          <cell r="H9">
            <v>76.5</v>
          </cell>
          <cell r="I9">
            <v>88.5</v>
          </cell>
          <cell r="J9">
            <v>79.6</v>
          </cell>
        </row>
        <row r="10">
          <cell r="D10">
            <v>202608107</v>
          </cell>
          <cell r="E10">
            <v>83</v>
          </cell>
          <cell r="F10">
            <v>80.6</v>
          </cell>
          <cell r="G10">
            <v>80.1</v>
          </cell>
          <cell r="H10">
            <v>82</v>
          </cell>
          <cell r="I10">
            <v>88.9</v>
          </cell>
          <cell r="J10">
            <v>82.92</v>
          </cell>
        </row>
        <row r="11">
          <cell r="D11">
            <v>202608105</v>
          </cell>
          <cell r="E11">
            <v>77</v>
          </cell>
          <cell r="F11">
            <v>80.3</v>
          </cell>
          <cell r="G11">
            <v>83</v>
          </cell>
          <cell r="H11">
            <v>77</v>
          </cell>
          <cell r="I11">
            <v>88.1</v>
          </cell>
          <cell r="J11">
            <v>81.08</v>
          </cell>
        </row>
        <row r="12">
          <cell r="D12">
            <v>202608119</v>
          </cell>
          <cell r="E12">
            <v>81</v>
          </cell>
          <cell r="F12">
            <v>77</v>
          </cell>
          <cell r="G12">
            <v>82</v>
          </cell>
          <cell r="H12">
            <v>77</v>
          </cell>
          <cell r="I12">
            <v>79</v>
          </cell>
          <cell r="J12">
            <v>79.2</v>
          </cell>
        </row>
        <row r="13">
          <cell r="D13">
            <v>202608121</v>
          </cell>
          <cell r="E13">
            <v>83</v>
          </cell>
          <cell r="F13">
            <v>80</v>
          </cell>
          <cell r="G13">
            <v>81.3</v>
          </cell>
          <cell r="H13">
            <v>76.5</v>
          </cell>
          <cell r="I13">
            <v>76.5</v>
          </cell>
          <cell r="J13">
            <v>79.46</v>
          </cell>
        </row>
        <row r="14">
          <cell r="D14">
            <v>202608115</v>
          </cell>
          <cell r="E14">
            <v>77.5</v>
          </cell>
          <cell r="F14">
            <v>79</v>
          </cell>
          <cell r="G14">
            <v>71.2</v>
          </cell>
          <cell r="H14">
            <v>71.5</v>
          </cell>
          <cell r="I14">
            <v>73</v>
          </cell>
          <cell r="J14">
            <v>74.44</v>
          </cell>
        </row>
        <row r="15">
          <cell r="D15">
            <v>202608120</v>
          </cell>
          <cell r="E15">
            <v>79</v>
          </cell>
          <cell r="F15">
            <v>78</v>
          </cell>
          <cell r="G15">
            <v>68.3</v>
          </cell>
          <cell r="H15">
            <v>73.4</v>
          </cell>
          <cell r="I15">
            <v>74</v>
          </cell>
          <cell r="J15">
            <v>74.54</v>
          </cell>
        </row>
        <row r="16">
          <cell r="D16">
            <v>202608123</v>
          </cell>
          <cell r="E16">
            <v>80.5</v>
          </cell>
          <cell r="F16">
            <v>70</v>
          </cell>
          <cell r="G16">
            <v>81.1</v>
          </cell>
          <cell r="H16">
            <v>78</v>
          </cell>
          <cell r="I16">
            <v>72.5</v>
          </cell>
          <cell r="J16">
            <v>76.42</v>
          </cell>
        </row>
        <row r="17">
          <cell r="D17">
            <v>202608116</v>
          </cell>
          <cell r="E17">
            <v>81</v>
          </cell>
          <cell r="F17">
            <v>83</v>
          </cell>
          <cell r="G17">
            <v>86</v>
          </cell>
          <cell r="H17">
            <v>79.5</v>
          </cell>
          <cell r="I17">
            <v>83.5</v>
          </cell>
          <cell r="J17">
            <v>82.6</v>
          </cell>
        </row>
        <row r="18">
          <cell r="D18">
            <v>202608117</v>
          </cell>
          <cell r="E18">
            <v>80</v>
          </cell>
          <cell r="F18">
            <v>69</v>
          </cell>
          <cell r="G18">
            <v>69.7</v>
          </cell>
          <cell r="H18">
            <v>76.5</v>
          </cell>
          <cell r="I18">
            <v>78.5</v>
          </cell>
          <cell r="J18">
            <v>74.74</v>
          </cell>
        </row>
        <row r="19">
          <cell r="D19">
            <v>202608118</v>
          </cell>
          <cell r="E19">
            <v>81.5</v>
          </cell>
          <cell r="F19">
            <v>62</v>
          </cell>
          <cell r="G19">
            <v>66.5</v>
          </cell>
          <cell r="H19">
            <v>73.7</v>
          </cell>
          <cell r="I19">
            <v>77.5</v>
          </cell>
          <cell r="J19">
            <v>72.24</v>
          </cell>
        </row>
        <row r="20">
          <cell r="D20">
            <v>202608122</v>
          </cell>
          <cell r="E20">
            <v>82</v>
          </cell>
          <cell r="F20">
            <v>81</v>
          </cell>
          <cell r="G20">
            <v>69.8</v>
          </cell>
          <cell r="H20">
            <v>77.5</v>
          </cell>
          <cell r="I20">
            <v>78</v>
          </cell>
          <cell r="J20">
            <v>77.66</v>
          </cell>
        </row>
        <row r="21">
          <cell r="D21">
            <v>202608094</v>
          </cell>
          <cell r="E21">
            <v>80.5</v>
          </cell>
          <cell r="F21">
            <v>79</v>
          </cell>
          <cell r="G21">
            <v>85.5</v>
          </cell>
          <cell r="H21">
            <v>78.5</v>
          </cell>
          <cell r="I21">
            <v>90.6</v>
          </cell>
          <cell r="J21">
            <v>82.82</v>
          </cell>
        </row>
        <row r="22">
          <cell r="D22">
            <v>202608093</v>
          </cell>
          <cell r="E22">
            <v>81.5</v>
          </cell>
          <cell r="F22">
            <v>80</v>
          </cell>
          <cell r="G22">
            <v>86.2</v>
          </cell>
          <cell r="H22">
            <v>82.5</v>
          </cell>
          <cell r="I22">
            <v>85.7</v>
          </cell>
          <cell r="J22">
            <v>83.18</v>
          </cell>
        </row>
        <row r="23">
          <cell r="D23">
            <v>202608091</v>
          </cell>
          <cell r="E23">
            <v>85</v>
          </cell>
          <cell r="F23">
            <v>86</v>
          </cell>
          <cell r="G23">
            <v>81.7</v>
          </cell>
          <cell r="H23">
            <v>79.5</v>
          </cell>
          <cell r="I23">
            <v>86.6</v>
          </cell>
          <cell r="J23">
            <v>83.76</v>
          </cell>
        </row>
        <row r="24">
          <cell r="D24">
            <v>202608092</v>
          </cell>
          <cell r="E24">
            <v>87.5</v>
          </cell>
          <cell r="F24">
            <v>88</v>
          </cell>
          <cell r="G24">
            <v>87.5</v>
          </cell>
          <cell r="H24">
            <v>88.5</v>
          </cell>
          <cell r="I24">
            <v>92.2</v>
          </cell>
          <cell r="J24">
            <v>88.74</v>
          </cell>
        </row>
        <row r="25">
          <cell r="D25">
            <v>202608095</v>
          </cell>
          <cell r="E25">
            <v>82.5</v>
          </cell>
          <cell r="F25">
            <v>88.5</v>
          </cell>
          <cell r="G25">
            <v>85.3</v>
          </cell>
          <cell r="H25">
            <v>87</v>
          </cell>
          <cell r="I25">
            <v>86.9</v>
          </cell>
          <cell r="J25">
            <v>86.04</v>
          </cell>
        </row>
        <row r="26">
          <cell r="D26">
            <v>202608098</v>
          </cell>
          <cell r="E26">
            <v>85</v>
          </cell>
          <cell r="F26">
            <v>84</v>
          </cell>
          <cell r="G26">
            <v>85.4</v>
          </cell>
          <cell r="H26">
            <v>85.5</v>
          </cell>
          <cell r="I26">
            <v>85.8</v>
          </cell>
          <cell r="J26">
            <v>85.14</v>
          </cell>
        </row>
        <row r="27">
          <cell r="D27">
            <v>202608096</v>
          </cell>
          <cell r="E27">
            <v>84.5</v>
          </cell>
          <cell r="F27">
            <v>88</v>
          </cell>
          <cell r="G27">
            <v>83.4</v>
          </cell>
          <cell r="H27">
            <v>83.5</v>
          </cell>
          <cell r="I27">
            <v>87.8</v>
          </cell>
          <cell r="J27">
            <v>85.44</v>
          </cell>
        </row>
        <row r="28">
          <cell r="D28">
            <v>202608097</v>
          </cell>
          <cell r="E28">
            <v>79.5</v>
          </cell>
          <cell r="F28">
            <v>74</v>
          </cell>
          <cell r="G28">
            <v>81</v>
          </cell>
          <cell r="H28">
            <v>80</v>
          </cell>
          <cell r="I28">
            <v>87.6</v>
          </cell>
          <cell r="J28">
            <v>80.42</v>
          </cell>
        </row>
        <row r="29">
          <cell r="D29">
            <v>202608138</v>
          </cell>
          <cell r="E29">
            <v>85.5</v>
          </cell>
          <cell r="F29">
            <v>80</v>
          </cell>
          <cell r="G29">
            <v>87.7</v>
          </cell>
          <cell r="H29">
            <v>84.5</v>
          </cell>
          <cell r="I29">
            <v>88.3</v>
          </cell>
          <cell r="J29">
            <v>85.2</v>
          </cell>
        </row>
        <row r="30">
          <cell r="D30">
            <v>202608133</v>
          </cell>
          <cell r="E30">
            <v>84.5</v>
          </cell>
          <cell r="F30">
            <v>78</v>
          </cell>
          <cell r="G30">
            <v>85.5</v>
          </cell>
          <cell r="H30">
            <v>83.5</v>
          </cell>
          <cell r="I30">
            <v>86.5</v>
          </cell>
          <cell r="J30">
            <v>83.6</v>
          </cell>
        </row>
        <row r="31">
          <cell r="D31">
            <v>202608136</v>
          </cell>
          <cell r="E31">
            <v>85</v>
          </cell>
          <cell r="F31">
            <v>87</v>
          </cell>
          <cell r="G31">
            <v>85.7</v>
          </cell>
          <cell r="H31">
            <v>88</v>
          </cell>
          <cell r="I31">
            <v>85.6</v>
          </cell>
          <cell r="J31">
            <v>86.26</v>
          </cell>
        </row>
        <row r="32">
          <cell r="D32">
            <v>202608135</v>
          </cell>
          <cell r="E32">
            <v>87</v>
          </cell>
          <cell r="F32">
            <v>89.5</v>
          </cell>
          <cell r="G32">
            <v>88.1</v>
          </cell>
          <cell r="H32">
            <v>86.5</v>
          </cell>
          <cell r="I32">
            <v>88</v>
          </cell>
          <cell r="J32">
            <v>87.82</v>
          </cell>
        </row>
        <row r="33">
          <cell r="D33">
            <v>202608134</v>
          </cell>
          <cell r="E33">
            <v>83.5</v>
          </cell>
          <cell r="F33">
            <v>80</v>
          </cell>
          <cell r="G33">
            <v>87.1</v>
          </cell>
          <cell r="H33">
            <v>85</v>
          </cell>
          <cell r="I33">
            <v>86.6</v>
          </cell>
          <cell r="J33">
            <v>84.44</v>
          </cell>
        </row>
        <row r="34">
          <cell r="D34">
            <v>202608076</v>
          </cell>
          <cell r="E34">
            <v>81</v>
          </cell>
          <cell r="F34">
            <v>69</v>
          </cell>
          <cell r="G34">
            <v>70.6</v>
          </cell>
          <cell r="H34">
            <v>77</v>
          </cell>
          <cell r="I34">
            <v>76.5</v>
          </cell>
          <cell r="J34">
            <v>74.82</v>
          </cell>
        </row>
        <row r="35">
          <cell r="D35">
            <v>202608067</v>
          </cell>
          <cell r="E35">
            <v>82</v>
          </cell>
          <cell r="F35">
            <v>69</v>
          </cell>
          <cell r="G35">
            <v>68.4</v>
          </cell>
          <cell r="H35">
            <v>76</v>
          </cell>
          <cell r="I35">
            <v>79</v>
          </cell>
          <cell r="J35">
            <v>74.88</v>
          </cell>
        </row>
        <row r="36">
          <cell r="D36">
            <v>202608026</v>
          </cell>
          <cell r="E36">
            <v>82</v>
          </cell>
          <cell r="F36">
            <v>83.5</v>
          </cell>
          <cell r="G36">
            <v>75</v>
          </cell>
          <cell r="H36">
            <v>78</v>
          </cell>
          <cell r="I36">
            <v>79</v>
          </cell>
          <cell r="J36">
            <v>79.5</v>
          </cell>
        </row>
        <row r="37">
          <cell r="D37">
            <v>202608028</v>
          </cell>
          <cell r="E37">
            <v>82.3</v>
          </cell>
          <cell r="F37">
            <v>85.5</v>
          </cell>
          <cell r="G37">
            <v>74</v>
          </cell>
          <cell r="H37">
            <v>75</v>
          </cell>
          <cell r="I37">
            <v>78.5</v>
          </cell>
          <cell r="J37">
            <v>79.06</v>
          </cell>
        </row>
        <row r="38">
          <cell r="D38">
            <v>202608029</v>
          </cell>
          <cell r="E38">
            <v>80.8</v>
          </cell>
          <cell r="F38">
            <v>86</v>
          </cell>
          <cell r="G38">
            <v>80</v>
          </cell>
          <cell r="H38">
            <v>87.5</v>
          </cell>
          <cell r="I38">
            <v>82</v>
          </cell>
          <cell r="J38">
            <v>83.26</v>
          </cell>
        </row>
        <row r="39">
          <cell r="D39">
            <v>202608027</v>
          </cell>
          <cell r="E39">
            <v>78</v>
          </cell>
          <cell r="F39">
            <v>76.5</v>
          </cell>
          <cell r="G39">
            <v>73.5</v>
          </cell>
          <cell r="H39">
            <v>79.5</v>
          </cell>
          <cell r="I39">
            <v>76.5</v>
          </cell>
          <cell r="J39">
            <v>76.8</v>
          </cell>
        </row>
        <row r="40">
          <cell r="D40">
            <v>202608030</v>
          </cell>
          <cell r="E40">
            <v>82.1</v>
          </cell>
          <cell r="F40">
            <v>83</v>
          </cell>
          <cell r="G40">
            <v>79.5</v>
          </cell>
          <cell r="H40">
            <v>84.5</v>
          </cell>
          <cell r="I40">
            <v>81.5</v>
          </cell>
          <cell r="J40">
            <v>82.12</v>
          </cell>
        </row>
        <row r="41">
          <cell r="D41">
            <v>202608039</v>
          </cell>
          <cell r="E41">
            <v>81.3</v>
          </cell>
          <cell r="F41">
            <v>84.5</v>
          </cell>
          <cell r="G41">
            <v>83.5</v>
          </cell>
          <cell r="H41">
            <v>78</v>
          </cell>
          <cell r="I41">
            <v>83.5</v>
          </cell>
          <cell r="J41">
            <v>82.16</v>
          </cell>
        </row>
        <row r="42">
          <cell r="D42">
            <v>202608038</v>
          </cell>
          <cell r="E42">
            <v>80.9</v>
          </cell>
          <cell r="F42">
            <v>84</v>
          </cell>
          <cell r="G42">
            <v>78.5</v>
          </cell>
          <cell r="H42">
            <v>83</v>
          </cell>
          <cell r="I42">
            <v>82.5</v>
          </cell>
          <cell r="J42">
            <v>81.78</v>
          </cell>
        </row>
        <row r="43">
          <cell r="D43">
            <v>202608042</v>
          </cell>
          <cell r="E43">
            <v>77.8</v>
          </cell>
          <cell r="F43">
            <v>75.3</v>
          </cell>
          <cell r="G43">
            <v>78.2</v>
          </cell>
          <cell r="H43">
            <v>76</v>
          </cell>
          <cell r="I43">
            <v>81</v>
          </cell>
          <cell r="J43">
            <v>77.66</v>
          </cell>
        </row>
        <row r="44">
          <cell r="D44">
            <v>202608040</v>
          </cell>
          <cell r="E44">
            <v>72.4</v>
          </cell>
          <cell r="F44">
            <v>82.6</v>
          </cell>
          <cell r="G44">
            <v>76.3</v>
          </cell>
          <cell r="H44">
            <v>80</v>
          </cell>
          <cell r="I44">
            <v>83</v>
          </cell>
          <cell r="J44">
            <v>78.86</v>
          </cell>
        </row>
        <row r="45">
          <cell r="D45">
            <v>202608045</v>
          </cell>
          <cell r="E45">
            <v>70.3</v>
          </cell>
          <cell r="F45">
            <v>75.3</v>
          </cell>
          <cell r="G45">
            <v>79</v>
          </cell>
          <cell r="H45">
            <v>75</v>
          </cell>
          <cell r="I45">
            <v>78</v>
          </cell>
          <cell r="J45">
            <v>75.52</v>
          </cell>
        </row>
        <row r="46">
          <cell r="D46">
            <v>202608036</v>
          </cell>
          <cell r="E46">
            <v>78.6</v>
          </cell>
          <cell r="F46">
            <v>87.2</v>
          </cell>
          <cell r="G46">
            <v>79.1</v>
          </cell>
          <cell r="H46">
            <v>88</v>
          </cell>
          <cell r="I46">
            <v>80</v>
          </cell>
          <cell r="J46">
            <v>82.58</v>
          </cell>
        </row>
        <row r="47">
          <cell r="D47">
            <v>202608046</v>
          </cell>
          <cell r="E47">
            <v>67.7</v>
          </cell>
          <cell r="F47">
            <v>75.8</v>
          </cell>
          <cell r="G47">
            <v>77.2</v>
          </cell>
          <cell r="H47">
            <v>79</v>
          </cell>
          <cell r="I47">
            <v>75</v>
          </cell>
          <cell r="J47">
            <v>74.94</v>
          </cell>
        </row>
        <row r="48">
          <cell r="D48">
            <v>202608043</v>
          </cell>
          <cell r="E48">
            <v>78.9</v>
          </cell>
          <cell r="F48">
            <v>87.5</v>
          </cell>
          <cell r="G48">
            <v>79.8</v>
          </cell>
          <cell r="H48">
            <v>88.5</v>
          </cell>
          <cell r="I48">
            <v>80.5</v>
          </cell>
          <cell r="J48">
            <v>83.04</v>
          </cell>
        </row>
        <row r="49">
          <cell r="D49">
            <v>202608033</v>
          </cell>
          <cell r="E49">
            <v>75.8</v>
          </cell>
          <cell r="F49">
            <v>77.1</v>
          </cell>
          <cell r="G49">
            <v>78.2</v>
          </cell>
          <cell r="H49">
            <v>80</v>
          </cell>
          <cell r="I49">
            <v>82</v>
          </cell>
          <cell r="J49">
            <v>78.62</v>
          </cell>
        </row>
        <row r="50">
          <cell r="D50">
            <v>202608034</v>
          </cell>
          <cell r="E50">
            <v>69.6</v>
          </cell>
          <cell r="F50">
            <v>73</v>
          </cell>
          <cell r="G50">
            <v>78.9</v>
          </cell>
          <cell r="H50">
            <v>78</v>
          </cell>
          <cell r="I50">
            <v>76.5</v>
          </cell>
          <cell r="J50">
            <v>75.2</v>
          </cell>
        </row>
        <row r="51">
          <cell r="D51">
            <v>202608068</v>
          </cell>
          <cell r="E51">
            <v>80.3</v>
          </cell>
          <cell r="F51">
            <v>77.7</v>
          </cell>
          <cell r="G51">
            <v>79.5</v>
          </cell>
          <cell r="H51">
            <v>79</v>
          </cell>
          <cell r="I51">
            <v>80</v>
          </cell>
          <cell r="J51">
            <v>79.3</v>
          </cell>
        </row>
        <row r="52">
          <cell r="D52">
            <v>202608072</v>
          </cell>
          <cell r="E52">
            <v>80</v>
          </cell>
          <cell r="F52">
            <v>85.5</v>
          </cell>
          <cell r="G52">
            <v>82</v>
          </cell>
          <cell r="H52">
            <v>84.5</v>
          </cell>
          <cell r="I52">
            <v>84.5</v>
          </cell>
          <cell r="J52">
            <v>83.3</v>
          </cell>
        </row>
        <row r="53">
          <cell r="D53">
            <v>202608073</v>
          </cell>
          <cell r="E53">
            <v>82.5</v>
          </cell>
          <cell r="F53">
            <v>86</v>
          </cell>
          <cell r="G53">
            <v>84.5</v>
          </cell>
          <cell r="H53">
            <v>83</v>
          </cell>
          <cell r="I53">
            <v>86.5</v>
          </cell>
          <cell r="J53">
            <v>84.5</v>
          </cell>
        </row>
        <row r="54">
          <cell r="D54">
            <v>202608075</v>
          </cell>
          <cell r="E54">
            <v>80.6</v>
          </cell>
          <cell r="F54">
            <v>81.5</v>
          </cell>
          <cell r="G54">
            <v>80.5</v>
          </cell>
          <cell r="H54">
            <v>82</v>
          </cell>
          <cell r="I54">
            <v>80</v>
          </cell>
          <cell r="J54">
            <v>80.92</v>
          </cell>
        </row>
        <row r="55">
          <cell r="D55">
            <v>202608070</v>
          </cell>
          <cell r="E55">
            <v>79.8</v>
          </cell>
          <cell r="F55">
            <v>78</v>
          </cell>
          <cell r="G55">
            <v>76.5</v>
          </cell>
          <cell r="H55">
            <v>77.5</v>
          </cell>
          <cell r="I55">
            <v>78.5</v>
          </cell>
          <cell r="J55">
            <v>78.06</v>
          </cell>
        </row>
        <row r="56">
          <cell r="D56">
            <v>202608074</v>
          </cell>
          <cell r="E56">
            <v>80.5</v>
          </cell>
          <cell r="F56">
            <v>89</v>
          </cell>
          <cell r="G56">
            <v>81</v>
          </cell>
          <cell r="H56">
            <v>87</v>
          </cell>
          <cell r="I56">
            <v>80.5</v>
          </cell>
          <cell r="J56">
            <v>83.6</v>
          </cell>
        </row>
        <row r="57">
          <cell r="D57">
            <v>202608106</v>
          </cell>
          <cell r="E57">
            <v>81</v>
          </cell>
          <cell r="F57">
            <v>79</v>
          </cell>
          <cell r="G57">
            <v>82.3</v>
          </cell>
          <cell r="H57">
            <v>81.5</v>
          </cell>
          <cell r="I57">
            <v>89</v>
          </cell>
          <cell r="J57">
            <v>82.56</v>
          </cell>
        </row>
        <row r="58">
          <cell r="D58">
            <v>202608113</v>
          </cell>
          <cell r="E58">
            <v>75</v>
          </cell>
          <cell r="F58">
            <v>80</v>
          </cell>
          <cell r="G58">
            <v>79.6</v>
          </cell>
          <cell r="H58">
            <v>80.5</v>
          </cell>
          <cell r="I58">
            <v>88.5</v>
          </cell>
          <cell r="J58">
            <v>80.72</v>
          </cell>
        </row>
        <row r="59">
          <cell r="D59">
            <v>202608109</v>
          </cell>
          <cell r="E59">
            <v>79</v>
          </cell>
          <cell r="F59">
            <v>83</v>
          </cell>
          <cell r="G59">
            <v>80.3</v>
          </cell>
          <cell r="H59">
            <v>83.5</v>
          </cell>
          <cell r="I59">
            <v>88.8</v>
          </cell>
          <cell r="J59">
            <v>82.92</v>
          </cell>
        </row>
        <row r="60">
          <cell r="D60">
            <v>202608108</v>
          </cell>
          <cell r="E60">
            <v>74</v>
          </cell>
          <cell r="F60">
            <v>79</v>
          </cell>
          <cell r="G60">
            <v>76.3</v>
          </cell>
          <cell r="H60">
            <v>78.5</v>
          </cell>
          <cell r="I60">
            <v>88.7</v>
          </cell>
          <cell r="J60">
            <v>79.3</v>
          </cell>
        </row>
        <row r="61">
          <cell r="D61">
            <v>202608112</v>
          </cell>
          <cell r="E61">
            <v>72.5</v>
          </cell>
          <cell r="F61">
            <v>69</v>
          </cell>
          <cell r="G61">
            <v>81.9</v>
          </cell>
          <cell r="H61">
            <v>76</v>
          </cell>
          <cell r="I61">
            <v>86.8</v>
          </cell>
          <cell r="J61">
            <v>77.24</v>
          </cell>
        </row>
        <row r="62">
          <cell r="D62">
            <v>202608104</v>
          </cell>
          <cell r="E62">
            <v>75</v>
          </cell>
          <cell r="F62">
            <v>78.2</v>
          </cell>
          <cell r="G62">
            <v>79.8</v>
          </cell>
          <cell r="H62">
            <v>76.5</v>
          </cell>
          <cell r="I62">
            <v>88.5</v>
          </cell>
          <cell r="J62">
            <v>79.6</v>
          </cell>
        </row>
        <row r="63">
          <cell r="D63">
            <v>202608107</v>
          </cell>
          <cell r="E63">
            <v>83</v>
          </cell>
          <cell r="F63">
            <v>80.6</v>
          </cell>
          <cell r="G63">
            <v>80.1</v>
          </cell>
          <cell r="H63">
            <v>82</v>
          </cell>
          <cell r="I63">
            <v>88.9</v>
          </cell>
          <cell r="J63">
            <v>82.92</v>
          </cell>
        </row>
        <row r="64">
          <cell r="D64">
            <v>202608105</v>
          </cell>
          <cell r="E64">
            <v>77</v>
          </cell>
          <cell r="F64">
            <v>80.3</v>
          </cell>
          <cell r="G64">
            <v>83</v>
          </cell>
          <cell r="H64">
            <v>77</v>
          </cell>
          <cell r="I64">
            <v>88.1</v>
          </cell>
          <cell r="J64">
            <v>81.08</v>
          </cell>
        </row>
        <row r="65">
          <cell r="D65">
            <v>202608119</v>
          </cell>
          <cell r="E65">
            <v>81</v>
          </cell>
          <cell r="F65">
            <v>77</v>
          </cell>
          <cell r="G65">
            <v>82</v>
          </cell>
          <cell r="H65">
            <v>77</v>
          </cell>
          <cell r="I65">
            <v>79</v>
          </cell>
          <cell r="J65">
            <v>79.2</v>
          </cell>
        </row>
        <row r="66">
          <cell r="D66">
            <v>202608121</v>
          </cell>
          <cell r="E66">
            <v>83</v>
          </cell>
          <cell r="F66">
            <v>80</v>
          </cell>
          <cell r="G66">
            <v>81.3</v>
          </cell>
          <cell r="H66">
            <v>76.5</v>
          </cell>
          <cell r="I66">
            <v>76.5</v>
          </cell>
          <cell r="J66">
            <v>79.46</v>
          </cell>
        </row>
        <row r="67">
          <cell r="D67">
            <v>202608115</v>
          </cell>
          <cell r="E67">
            <v>77.5</v>
          </cell>
          <cell r="F67">
            <v>79</v>
          </cell>
          <cell r="G67">
            <v>71.2</v>
          </cell>
          <cell r="H67">
            <v>71.5</v>
          </cell>
          <cell r="I67">
            <v>73</v>
          </cell>
          <cell r="J67">
            <v>74.44</v>
          </cell>
        </row>
        <row r="68">
          <cell r="D68">
            <v>202608120</v>
          </cell>
          <cell r="E68">
            <v>79</v>
          </cell>
          <cell r="F68">
            <v>78</v>
          </cell>
          <cell r="G68">
            <v>68.3</v>
          </cell>
          <cell r="H68">
            <v>73.4</v>
          </cell>
          <cell r="I68">
            <v>74</v>
          </cell>
          <cell r="J68">
            <v>74.54</v>
          </cell>
        </row>
        <row r="69">
          <cell r="D69">
            <v>202608123</v>
          </cell>
          <cell r="E69">
            <v>80.5</v>
          </cell>
          <cell r="F69">
            <v>70</v>
          </cell>
          <cell r="G69">
            <v>81.1</v>
          </cell>
          <cell r="H69">
            <v>78</v>
          </cell>
          <cell r="I69">
            <v>72.5</v>
          </cell>
          <cell r="J69">
            <v>76.42</v>
          </cell>
        </row>
        <row r="70">
          <cell r="D70">
            <v>202608116</v>
          </cell>
          <cell r="E70">
            <v>81</v>
          </cell>
          <cell r="F70">
            <v>83</v>
          </cell>
          <cell r="G70">
            <v>86</v>
          </cell>
          <cell r="H70">
            <v>79.5</v>
          </cell>
          <cell r="I70">
            <v>83.5</v>
          </cell>
          <cell r="J70">
            <v>82.6</v>
          </cell>
        </row>
        <row r="71">
          <cell r="D71">
            <v>202608117</v>
          </cell>
          <cell r="E71">
            <v>80</v>
          </cell>
          <cell r="F71">
            <v>69</v>
          </cell>
          <cell r="G71">
            <v>69.7</v>
          </cell>
          <cell r="H71">
            <v>76.5</v>
          </cell>
          <cell r="I71">
            <v>78.5</v>
          </cell>
          <cell r="J71">
            <v>74.74</v>
          </cell>
        </row>
        <row r="72">
          <cell r="D72">
            <v>202608118</v>
          </cell>
          <cell r="E72">
            <v>81.5</v>
          </cell>
          <cell r="F72">
            <v>62</v>
          </cell>
          <cell r="G72">
            <v>66.5</v>
          </cell>
          <cell r="H72">
            <v>73.7</v>
          </cell>
          <cell r="I72">
            <v>77.5</v>
          </cell>
          <cell r="J72">
            <v>72.24</v>
          </cell>
        </row>
        <row r="73">
          <cell r="D73">
            <v>202608122</v>
          </cell>
          <cell r="E73">
            <v>82</v>
          </cell>
          <cell r="F73">
            <v>81</v>
          </cell>
          <cell r="G73">
            <v>69.8</v>
          </cell>
          <cell r="H73">
            <v>77.5</v>
          </cell>
          <cell r="I73">
            <v>78</v>
          </cell>
          <cell r="J73">
            <v>77.66</v>
          </cell>
        </row>
        <row r="74">
          <cell r="D74">
            <v>202608094</v>
          </cell>
          <cell r="E74">
            <v>80.5</v>
          </cell>
          <cell r="F74">
            <v>79</v>
          </cell>
          <cell r="G74">
            <v>85.5</v>
          </cell>
          <cell r="H74">
            <v>78.5</v>
          </cell>
          <cell r="I74">
            <v>90.6</v>
          </cell>
          <cell r="J74">
            <v>82.82</v>
          </cell>
        </row>
        <row r="75">
          <cell r="D75">
            <v>202608093</v>
          </cell>
          <cell r="E75">
            <v>81.5</v>
          </cell>
          <cell r="F75">
            <v>80</v>
          </cell>
          <cell r="G75">
            <v>86.2</v>
          </cell>
          <cell r="H75">
            <v>82.5</v>
          </cell>
          <cell r="I75">
            <v>85.7</v>
          </cell>
          <cell r="J75">
            <v>83.18</v>
          </cell>
        </row>
        <row r="76">
          <cell r="D76">
            <v>202608091</v>
          </cell>
          <cell r="E76">
            <v>85</v>
          </cell>
          <cell r="F76">
            <v>86</v>
          </cell>
          <cell r="G76">
            <v>81.7</v>
          </cell>
          <cell r="H76">
            <v>79.5</v>
          </cell>
          <cell r="I76">
            <v>86.6</v>
          </cell>
          <cell r="J76">
            <v>83.76</v>
          </cell>
        </row>
        <row r="77">
          <cell r="D77">
            <v>202608092</v>
          </cell>
          <cell r="E77">
            <v>87.5</v>
          </cell>
          <cell r="F77">
            <v>88</v>
          </cell>
          <cell r="G77">
            <v>87.5</v>
          </cell>
          <cell r="H77">
            <v>88.5</v>
          </cell>
          <cell r="I77">
            <v>92.2</v>
          </cell>
          <cell r="J77">
            <v>88.74</v>
          </cell>
        </row>
        <row r="78">
          <cell r="D78">
            <v>202608095</v>
          </cell>
          <cell r="E78">
            <v>82.5</v>
          </cell>
          <cell r="F78">
            <v>88.5</v>
          </cell>
          <cell r="G78">
            <v>85.3</v>
          </cell>
          <cell r="H78">
            <v>87</v>
          </cell>
          <cell r="I78">
            <v>86.9</v>
          </cell>
          <cell r="J78">
            <v>86.04</v>
          </cell>
        </row>
        <row r="79">
          <cell r="D79">
            <v>202608098</v>
          </cell>
          <cell r="E79">
            <v>85</v>
          </cell>
          <cell r="F79">
            <v>84</v>
          </cell>
          <cell r="G79">
            <v>85.4</v>
          </cell>
          <cell r="H79">
            <v>85.5</v>
          </cell>
          <cell r="I79">
            <v>85.8</v>
          </cell>
          <cell r="J79">
            <v>85.14</v>
          </cell>
        </row>
        <row r="80">
          <cell r="D80">
            <v>202608096</v>
          </cell>
          <cell r="E80">
            <v>84.5</v>
          </cell>
          <cell r="F80">
            <v>88</v>
          </cell>
          <cell r="G80">
            <v>83.4</v>
          </cell>
          <cell r="H80">
            <v>83.5</v>
          </cell>
          <cell r="I80">
            <v>87.8</v>
          </cell>
          <cell r="J80">
            <v>85.44</v>
          </cell>
        </row>
        <row r="81">
          <cell r="D81">
            <v>202608097</v>
          </cell>
          <cell r="E81">
            <v>79.5</v>
          </cell>
          <cell r="F81">
            <v>74</v>
          </cell>
          <cell r="G81">
            <v>81</v>
          </cell>
          <cell r="H81">
            <v>80</v>
          </cell>
          <cell r="I81">
            <v>87.6</v>
          </cell>
          <cell r="J81">
            <v>80.42</v>
          </cell>
        </row>
        <row r="82">
          <cell r="D82">
            <v>202608138</v>
          </cell>
          <cell r="E82">
            <v>85.5</v>
          </cell>
          <cell r="F82">
            <v>80</v>
          </cell>
          <cell r="G82">
            <v>87.7</v>
          </cell>
          <cell r="H82">
            <v>84.5</v>
          </cell>
          <cell r="I82">
            <v>88.3</v>
          </cell>
          <cell r="J82">
            <v>85.2</v>
          </cell>
        </row>
        <row r="83">
          <cell r="D83">
            <v>202608133</v>
          </cell>
          <cell r="E83">
            <v>84.5</v>
          </cell>
          <cell r="F83">
            <v>78</v>
          </cell>
          <cell r="G83">
            <v>85.5</v>
          </cell>
          <cell r="H83">
            <v>83.5</v>
          </cell>
          <cell r="I83">
            <v>86.5</v>
          </cell>
          <cell r="J83">
            <v>83.6</v>
          </cell>
        </row>
        <row r="84">
          <cell r="D84">
            <v>202608136</v>
          </cell>
          <cell r="E84">
            <v>85</v>
          </cell>
          <cell r="F84">
            <v>87</v>
          </cell>
          <cell r="G84">
            <v>85.7</v>
          </cell>
          <cell r="H84">
            <v>88</v>
          </cell>
          <cell r="I84">
            <v>85.6</v>
          </cell>
          <cell r="J84">
            <v>86.26</v>
          </cell>
        </row>
        <row r="85">
          <cell r="D85">
            <v>202608135</v>
          </cell>
          <cell r="E85">
            <v>87</v>
          </cell>
          <cell r="F85">
            <v>89.5</v>
          </cell>
          <cell r="G85">
            <v>88.1</v>
          </cell>
          <cell r="H85">
            <v>86.5</v>
          </cell>
          <cell r="I85">
            <v>88</v>
          </cell>
          <cell r="J85">
            <v>87.82</v>
          </cell>
        </row>
        <row r="86">
          <cell r="D86">
            <v>202608134</v>
          </cell>
          <cell r="E86">
            <v>83.5</v>
          </cell>
          <cell r="F86">
            <v>80</v>
          </cell>
          <cell r="G86">
            <v>87.1</v>
          </cell>
          <cell r="H86">
            <v>85</v>
          </cell>
          <cell r="I86">
            <v>86.6</v>
          </cell>
          <cell r="J86">
            <v>84.44</v>
          </cell>
        </row>
        <row r="87">
          <cell r="D87">
            <v>202608076</v>
          </cell>
          <cell r="E87">
            <v>81</v>
          </cell>
          <cell r="F87">
            <v>69</v>
          </cell>
          <cell r="G87">
            <v>70.6</v>
          </cell>
          <cell r="H87">
            <v>77</v>
          </cell>
          <cell r="I87">
            <v>76.5</v>
          </cell>
          <cell r="J87">
            <v>74.82</v>
          </cell>
        </row>
        <row r="88">
          <cell r="D88">
            <v>202608067</v>
          </cell>
          <cell r="E88">
            <v>82</v>
          </cell>
          <cell r="F88">
            <v>69</v>
          </cell>
          <cell r="G88">
            <v>68.4</v>
          </cell>
          <cell r="H88">
            <v>76</v>
          </cell>
          <cell r="I88">
            <v>79</v>
          </cell>
          <cell r="J88">
            <v>74.88</v>
          </cell>
        </row>
        <row r="89">
          <cell r="D89">
            <v>202608168</v>
          </cell>
          <cell r="E89">
            <v>89.5</v>
          </cell>
          <cell r="F89">
            <v>84</v>
          </cell>
          <cell r="G89">
            <v>80</v>
          </cell>
          <cell r="H89">
            <v>78</v>
          </cell>
          <cell r="I89">
            <v>80.5</v>
          </cell>
          <cell r="J89">
            <v>82.4</v>
          </cell>
        </row>
        <row r="90">
          <cell r="D90">
            <v>202608181</v>
          </cell>
          <cell r="E90">
            <v>89.3</v>
          </cell>
          <cell r="F90">
            <v>81</v>
          </cell>
          <cell r="G90">
            <v>77</v>
          </cell>
          <cell r="H90">
            <v>81</v>
          </cell>
          <cell r="I90">
            <v>81.5</v>
          </cell>
          <cell r="J90">
            <v>81.96</v>
          </cell>
        </row>
        <row r="91">
          <cell r="D91">
            <v>202608176</v>
          </cell>
          <cell r="E91">
            <v>89.3</v>
          </cell>
          <cell r="F91">
            <v>85.5</v>
          </cell>
          <cell r="G91">
            <v>84</v>
          </cell>
          <cell r="H91">
            <v>81.5</v>
          </cell>
          <cell r="I91">
            <v>82</v>
          </cell>
          <cell r="J91">
            <v>84.46</v>
          </cell>
        </row>
        <row r="92">
          <cell r="D92">
            <v>202608179</v>
          </cell>
          <cell r="E92">
            <v>85.3</v>
          </cell>
          <cell r="F92">
            <v>74.5</v>
          </cell>
          <cell r="G92">
            <v>78.5</v>
          </cell>
          <cell r="H92">
            <v>74</v>
          </cell>
          <cell r="I92">
            <v>75</v>
          </cell>
          <cell r="J92">
            <v>77.46</v>
          </cell>
        </row>
        <row r="93">
          <cell r="D93">
            <v>202608165</v>
          </cell>
          <cell r="E93">
            <v>89.5</v>
          </cell>
          <cell r="F93">
            <v>83</v>
          </cell>
          <cell r="G93">
            <v>80.5</v>
          </cell>
          <cell r="H93">
            <v>81</v>
          </cell>
          <cell r="I93">
            <v>77.8</v>
          </cell>
          <cell r="J93">
            <v>82.36</v>
          </cell>
        </row>
        <row r="94">
          <cell r="D94">
            <v>202608178</v>
          </cell>
          <cell r="E94">
            <v>89.1</v>
          </cell>
          <cell r="F94">
            <v>80.5</v>
          </cell>
          <cell r="G94">
            <v>80.5</v>
          </cell>
          <cell r="H94">
            <v>83</v>
          </cell>
          <cell r="I94">
            <v>79</v>
          </cell>
          <cell r="J94">
            <v>82.42</v>
          </cell>
        </row>
        <row r="95">
          <cell r="D95">
            <v>202608167</v>
          </cell>
          <cell r="E95">
            <v>85.3</v>
          </cell>
          <cell r="F95">
            <v>79</v>
          </cell>
          <cell r="G95">
            <v>74</v>
          </cell>
          <cell r="H95">
            <v>74</v>
          </cell>
          <cell r="I95">
            <v>74</v>
          </cell>
          <cell r="J95">
            <v>77.26</v>
          </cell>
        </row>
        <row r="96">
          <cell r="D96">
            <v>202608161</v>
          </cell>
          <cell r="E96">
            <v>89.1</v>
          </cell>
          <cell r="F96">
            <v>78.5</v>
          </cell>
          <cell r="G96">
            <v>78</v>
          </cell>
          <cell r="H96">
            <v>82</v>
          </cell>
          <cell r="I96">
            <v>82.5</v>
          </cell>
          <cell r="J96">
            <v>82.02</v>
          </cell>
        </row>
        <row r="97">
          <cell r="D97">
            <v>202608162</v>
          </cell>
          <cell r="E97">
            <v>81.8</v>
          </cell>
          <cell r="F97">
            <v>76.5</v>
          </cell>
          <cell r="G97">
            <v>73</v>
          </cell>
          <cell r="H97">
            <v>73.5</v>
          </cell>
          <cell r="I97">
            <v>69</v>
          </cell>
          <cell r="J97">
            <v>74.76</v>
          </cell>
        </row>
        <row r="98">
          <cell r="D98">
            <v>202608159</v>
          </cell>
          <cell r="E98">
            <v>89.1</v>
          </cell>
          <cell r="F98">
            <v>84.5</v>
          </cell>
          <cell r="G98">
            <v>85.8</v>
          </cell>
          <cell r="H98">
            <v>80</v>
          </cell>
          <cell r="I98">
            <v>81</v>
          </cell>
          <cell r="J98">
            <v>84.08</v>
          </cell>
        </row>
        <row r="99">
          <cell r="D99">
            <v>202608164</v>
          </cell>
          <cell r="E99">
            <v>88.9</v>
          </cell>
          <cell r="F99">
            <v>79</v>
          </cell>
          <cell r="G99">
            <v>78.5</v>
          </cell>
          <cell r="H99">
            <v>80.5</v>
          </cell>
          <cell r="I99">
            <v>77.5</v>
          </cell>
          <cell r="J99">
            <v>80.88</v>
          </cell>
        </row>
        <row r="100">
          <cell r="D100">
            <v>202608173</v>
          </cell>
          <cell r="E100">
            <v>88.9</v>
          </cell>
          <cell r="F100">
            <v>84</v>
          </cell>
          <cell r="G100">
            <v>78</v>
          </cell>
          <cell r="H100">
            <v>82.5</v>
          </cell>
          <cell r="I100">
            <v>80</v>
          </cell>
          <cell r="J100">
            <v>82.68</v>
          </cell>
        </row>
        <row r="101">
          <cell r="D101">
            <v>202608052</v>
          </cell>
          <cell r="E101">
            <v>79.5</v>
          </cell>
          <cell r="F101">
            <v>81</v>
          </cell>
          <cell r="G101">
            <v>80</v>
          </cell>
          <cell r="H101">
            <v>84.2</v>
          </cell>
          <cell r="I101">
            <v>76.6</v>
          </cell>
          <cell r="J101">
            <v>80.26</v>
          </cell>
        </row>
        <row r="102">
          <cell r="D102">
            <v>202608059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D103">
            <v>202608048</v>
          </cell>
          <cell r="E103">
            <v>80</v>
          </cell>
          <cell r="F103">
            <v>79</v>
          </cell>
          <cell r="G103">
            <v>83.5</v>
          </cell>
          <cell r="H103">
            <v>82.7</v>
          </cell>
          <cell r="I103">
            <v>79.6</v>
          </cell>
          <cell r="J103">
            <v>80.96</v>
          </cell>
        </row>
        <row r="104">
          <cell r="D104">
            <v>202608058</v>
          </cell>
          <cell r="E104">
            <v>78.5</v>
          </cell>
          <cell r="F104">
            <v>80</v>
          </cell>
          <cell r="G104">
            <v>86.5</v>
          </cell>
          <cell r="H104">
            <v>81.5</v>
          </cell>
          <cell r="I104">
            <v>80.4</v>
          </cell>
          <cell r="J104">
            <v>81.38</v>
          </cell>
        </row>
        <row r="105">
          <cell r="D105">
            <v>202608054</v>
          </cell>
          <cell r="E105">
            <v>81.5</v>
          </cell>
          <cell r="F105">
            <v>82</v>
          </cell>
          <cell r="G105">
            <v>85.5</v>
          </cell>
          <cell r="H105">
            <v>84.4</v>
          </cell>
          <cell r="I105">
            <v>80.8</v>
          </cell>
          <cell r="J105">
            <v>82.84</v>
          </cell>
        </row>
        <row r="106">
          <cell r="D106">
            <v>202608051</v>
          </cell>
          <cell r="E106">
            <v>85</v>
          </cell>
          <cell r="F106">
            <v>80</v>
          </cell>
          <cell r="G106">
            <v>87</v>
          </cell>
          <cell r="H106">
            <v>82.1</v>
          </cell>
          <cell r="I106">
            <v>81.6</v>
          </cell>
          <cell r="J106">
            <v>83.14</v>
          </cell>
        </row>
        <row r="107">
          <cell r="D107">
            <v>202608047</v>
          </cell>
          <cell r="E107">
            <v>80</v>
          </cell>
          <cell r="F107">
            <v>78</v>
          </cell>
          <cell r="G107">
            <v>81</v>
          </cell>
          <cell r="H107">
            <v>73</v>
          </cell>
          <cell r="I107">
            <v>76.3</v>
          </cell>
          <cell r="J107">
            <v>77.66</v>
          </cell>
        </row>
        <row r="108">
          <cell r="D108">
            <v>202608053</v>
          </cell>
          <cell r="E108">
            <v>76</v>
          </cell>
          <cell r="F108">
            <v>79</v>
          </cell>
          <cell r="G108">
            <v>79</v>
          </cell>
          <cell r="H108">
            <v>69.8</v>
          </cell>
          <cell r="I108">
            <v>75.1</v>
          </cell>
          <cell r="J108">
            <v>75.78</v>
          </cell>
        </row>
        <row r="109">
          <cell r="D109">
            <v>202608081</v>
          </cell>
          <cell r="E109">
            <v>80.5</v>
          </cell>
          <cell r="F109">
            <v>79</v>
          </cell>
          <cell r="G109">
            <v>81.5</v>
          </cell>
          <cell r="H109">
            <v>74.1</v>
          </cell>
          <cell r="I109">
            <v>78.4</v>
          </cell>
          <cell r="J109">
            <v>78.7</v>
          </cell>
        </row>
        <row r="110">
          <cell r="D110">
            <v>202608077</v>
          </cell>
          <cell r="E110">
            <v>81.5</v>
          </cell>
          <cell r="F110">
            <v>78</v>
          </cell>
          <cell r="G110">
            <v>86</v>
          </cell>
          <cell r="H110">
            <v>78.5</v>
          </cell>
          <cell r="I110">
            <v>79.8</v>
          </cell>
          <cell r="J110">
            <v>80.76</v>
          </cell>
        </row>
        <row r="111">
          <cell r="D111">
            <v>202608078</v>
          </cell>
          <cell r="E111">
            <v>79</v>
          </cell>
          <cell r="F111">
            <v>80</v>
          </cell>
          <cell r="G111">
            <v>84.5</v>
          </cell>
          <cell r="H111">
            <v>78.2</v>
          </cell>
          <cell r="I111">
            <v>77.5</v>
          </cell>
          <cell r="J111">
            <v>79.84</v>
          </cell>
        </row>
        <row r="112">
          <cell r="D112">
            <v>202608063</v>
          </cell>
          <cell r="E112">
            <v>89.1</v>
          </cell>
          <cell r="F112">
            <v>76</v>
          </cell>
          <cell r="G112">
            <v>81.5</v>
          </cell>
          <cell r="H112">
            <v>84</v>
          </cell>
          <cell r="I112">
            <v>82.9</v>
          </cell>
          <cell r="J112">
            <v>82.7</v>
          </cell>
        </row>
        <row r="113">
          <cell r="D113">
            <v>202608062</v>
          </cell>
          <cell r="E113">
            <v>87.7</v>
          </cell>
          <cell r="F113">
            <v>71.5</v>
          </cell>
          <cell r="G113">
            <v>67</v>
          </cell>
          <cell r="H113">
            <v>71.5</v>
          </cell>
          <cell r="I113">
            <v>65.5</v>
          </cell>
          <cell r="J113">
            <v>72.64</v>
          </cell>
        </row>
        <row r="114">
          <cell r="D114">
            <v>202608066</v>
          </cell>
          <cell r="E114">
            <v>88.9</v>
          </cell>
          <cell r="F114">
            <v>75</v>
          </cell>
          <cell r="G114">
            <v>68.5</v>
          </cell>
          <cell r="H114">
            <v>80.8</v>
          </cell>
          <cell r="I114">
            <v>66.3</v>
          </cell>
          <cell r="J114">
            <v>75.9</v>
          </cell>
        </row>
        <row r="115">
          <cell r="D115">
            <v>202608064</v>
          </cell>
          <cell r="E115">
            <v>88.6</v>
          </cell>
          <cell r="F115">
            <v>73.5</v>
          </cell>
          <cell r="G115">
            <v>70.5</v>
          </cell>
          <cell r="H115">
            <v>75.1</v>
          </cell>
          <cell r="I115">
            <v>65.2</v>
          </cell>
          <cell r="J115">
            <v>74.58</v>
          </cell>
        </row>
        <row r="116">
          <cell r="D116">
            <v>202608060</v>
          </cell>
          <cell r="E116">
            <v>89.7</v>
          </cell>
          <cell r="F116">
            <v>78.5</v>
          </cell>
          <cell r="G116">
            <v>72.5</v>
          </cell>
          <cell r="H116">
            <v>87.6</v>
          </cell>
          <cell r="I116">
            <v>73.1</v>
          </cell>
          <cell r="J116">
            <v>80.28</v>
          </cell>
        </row>
        <row r="117">
          <cell r="D117">
            <v>202608084</v>
          </cell>
          <cell r="E117">
            <v>79.9</v>
          </cell>
          <cell r="F117">
            <v>68</v>
          </cell>
          <cell r="G117">
            <v>72.5</v>
          </cell>
          <cell r="H117">
            <v>78.2</v>
          </cell>
          <cell r="I117">
            <v>69.5</v>
          </cell>
          <cell r="J117">
            <v>73.62</v>
          </cell>
        </row>
        <row r="118">
          <cell r="D118">
            <v>202608082</v>
          </cell>
          <cell r="E118">
            <v>88.7</v>
          </cell>
          <cell r="F118">
            <v>81.5</v>
          </cell>
          <cell r="G118">
            <v>77.5</v>
          </cell>
          <cell r="H118">
            <v>86.2</v>
          </cell>
          <cell r="I118">
            <v>75.2</v>
          </cell>
          <cell r="J118">
            <v>81.82</v>
          </cell>
        </row>
        <row r="119">
          <cell r="D119">
            <v>202608083</v>
          </cell>
          <cell r="E119">
            <v>83.6</v>
          </cell>
          <cell r="F119">
            <v>73.5</v>
          </cell>
          <cell r="G119">
            <v>73</v>
          </cell>
          <cell r="H119">
            <v>77.6</v>
          </cell>
          <cell r="I119">
            <v>73.1</v>
          </cell>
          <cell r="J119">
            <v>76.16</v>
          </cell>
        </row>
        <row r="120">
          <cell r="D120">
            <v>202608087</v>
          </cell>
          <cell r="E120">
            <v>83.5</v>
          </cell>
          <cell r="F120">
            <v>72.5</v>
          </cell>
          <cell r="G120">
            <v>72</v>
          </cell>
          <cell r="H120">
            <v>74.5</v>
          </cell>
          <cell r="I120">
            <v>72.1</v>
          </cell>
          <cell r="J120">
            <v>74.92</v>
          </cell>
        </row>
        <row r="121">
          <cell r="D121">
            <v>202608086</v>
          </cell>
          <cell r="E121">
            <v>84.2</v>
          </cell>
          <cell r="F121">
            <v>69</v>
          </cell>
          <cell r="G121">
            <v>72.5</v>
          </cell>
          <cell r="H121">
            <v>77.1</v>
          </cell>
          <cell r="I121">
            <v>72.9</v>
          </cell>
          <cell r="J121">
            <v>75.14</v>
          </cell>
        </row>
        <row r="122">
          <cell r="D122">
            <v>202608193</v>
          </cell>
          <cell r="E122">
            <v>84.8</v>
          </cell>
          <cell r="F122">
            <v>71</v>
          </cell>
          <cell r="G122">
            <v>72.5</v>
          </cell>
          <cell r="H122">
            <v>80.9</v>
          </cell>
          <cell r="I122">
            <v>73.5</v>
          </cell>
          <cell r="J122">
            <v>76.54</v>
          </cell>
        </row>
        <row r="123">
          <cell r="D123">
            <v>202608020</v>
          </cell>
          <cell r="E123">
            <v>79.5</v>
          </cell>
          <cell r="F123">
            <v>80</v>
          </cell>
          <cell r="G123">
            <v>76</v>
          </cell>
          <cell r="H123">
            <v>81</v>
          </cell>
          <cell r="I123">
            <v>80.3</v>
          </cell>
          <cell r="J123">
            <v>79.36</v>
          </cell>
        </row>
        <row r="124">
          <cell r="D124">
            <v>202608021</v>
          </cell>
          <cell r="E124">
            <v>77.2</v>
          </cell>
          <cell r="F124">
            <v>81</v>
          </cell>
          <cell r="G124">
            <v>73.5</v>
          </cell>
          <cell r="H124">
            <v>75</v>
          </cell>
          <cell r="I124">
            <v>80.1</v>
          </cell>
          <cell r="J124">
            <v>77.36</v>
          </cell>
        </row>
        <row r="125">
          <cell r="D125">
            <v>202608023</v>
          </cell>
          <cell r="E125">
            <v>81.9</v>
          </cell>
          <cell r="F125">
            <v>73.8</v>
          </cell>
          <cell r="G125">
            <v>81</v>
          </cell>
          <cell r="H125">
            <v>80</v>
          </cell>
          <cell r="I125">
            <v>82.1</v>
          </cell>
          <cell r="J125">
            <v>79.76</v>
          </cell>
        </row>
        <row r="126">
          <cell r="D126">
            <v>202608185</v>
          </cell>
          <cell r="E126">
            <v>85</v>
          </cell>
          <cell r="F126">
            <v>85.8</v>
          </cell>
          <cell r="G126">
            <v>79.5</v>
          </cell>
          <cell r="H126">
            <v>77</v>
          </cell>
          <cell r="I126">
            <v>79.1</v>
          </cell>
          <cell r="J126">
            <v>81.28</v>
          </cell>
        </row>
        <row r="127">
          <cell r="D127">
            <v>202608187</v>
          </cell>
          <cell r="E127">
            <v>89</v>
          </cell>
          <cell r="F127">
            <v>85.9</v>
          </cell>
          <cell r="G127">
            <v>81</v>
          </cell>
          <cell r="H127">
            <v>78</v>
          </cell>
          <cell r="I127">
            <v>82.7</v>
          </cell>
          <cell r="J127">
            <v>83.32</v>
          </cell>
        </row>
        <row r="128">
          <cell r="D128">
            <v>202608183</v>
          </cell>
          <cell r="E128">
            <v>78</v>
          </cell>
          <cell r="F128">
            <v>75.7</v>
          </cell>
          <cell r="G128">
            <v>79</v>
          </cell>
          <cell r="H128">
            <v>67</v>
          </cell>
          <cell r="I128">
            <v>81.1</v>
          </cell>
          <cell r="J128">
            <v>76.16</v>
          </cell>
        </row>
        <row r="129">
          <cell r="D129">
            <v>202608190</v>
          </cell>
          <cell r="E129">
            <v>82.4</v>
          </cell>
          <cell r="F129">
            <v>77.5</v>
          </cell>
          <cell r="G129">
            <v>77</v>
          </cell>
          <cell r="H129">
            <v>68</v>
          </cell>
          <cell r="I129">
            <v>79</v>
          </cell>
          <cell r="J129">
            <v>76.78</v>
          </cell>
        </row>
        <row r="130">
          <cell r="D130">
            <v>202608186</v>
          </cell>
          <cell r="E130">
            <v>87.1</v>
          </cell>
          <cell r="F130">
            <v>78.9</v>
          </cell>
          <cell r="G130">
            <v>77.5</v>
          </cell>
          <cell r="H130">
            <v>70</v>
          </cell>
          <cell r="I130">
            <v>80.2</v>
          </cell>
          <cell r="J130">
            <v>78.74</v>
          </cell>
        </row>
        <row r="131">
          <cell r="D131">
            <v>202608189</v>
          </cell>
          <cell r="E131">
            <v>85.5</v>
          </cell>
          <cell r="F131">
            <v>83.5</v>
          </cell>
          <cell r="G131">
            <v>78</v>
          </cell>
          <cell r="H131">
            <v>85</v>
          </cell>
          <cell r="I131">
            <v>79.9</v>
          </cell>
          <cell r="J131">
            <v>82.38</v>
          </cell>
        </row>
        <row r="132">
          <cell r="D132">
            <v>202608188</v>
          </cell>
          <cell r="E132">
            <v>84.7</v>
          </cell>
          <cell r="F132">
            <v>81.5</v>
          </cell>
          <cell r="G132">
            <v>81</v>
          </cell>
          <cell r="H132">
            <v>77.8</v>
          </cell>
          <cell r="I132">
            <v>80.3</v>
          </cell>
          <cell r="J132">
            <v>81.06</v>
          </cell>
        </row>
        <row r="133">
          <cell r="D133">
            <v>202608100</v>
          </cell>
          <cell r="E133">
            <v>79</v>
          </cell>
          <cell r="F133">
            <v>78</v>
          </cell>
          <cell r="G133">
            <v>80</v>
          </cell>
          <cell r="H133">
            <v>73</v>
          </cell>
          <cell r="I133">
            <v>72</v>
          </cell>
          <cell r="J133">
            <v>76.4</v>
          </cell>
        </row>
        <row r="134">
          <cell r="D134">
            <v>202608099</v>
          </cell>
          <cell r="E134">
            <v>80</v>
          </cell>
          <cell r="F134">
            <v>80</v>
          </cell>
          <cell r="G134">
            <v>79</v>
          </cell>
          <cell r="H134">
            <v>79</v>
          </cell>
          <cell r="I134">
            <v>73</v>
          </cell>
          <cell r="J134">
            <v>78.2</v>
          </cell>
        </row>
        <row r="135">
          <cell r="D135">
            <v>202608102</v>
          </cell>
          <cell r="E135">
            <v>86</v>
          </cell>
          <cell r="F135">
            <v>81</v>
          </cell>
          <cell r="G135">
            <v>86</v>
          </cell>
          <cell r="H135">
            <v>80</v>
          </cell>
          <cell r="I135">
            <v>84</v>
          </cell>
          <cell r="J135">
            <v>83.4</v>
          </cell>
        </row>
        <row r="136">
          <cell r="D136">
            <v>202608103</v>
          </cell>
          <cell r="E136">
            <v>82</v>
          </cell>
          <cell r="F136">
            <v>80</v>
          </cell>
          <cell r="G136">
            <v>78</v>
          </cell>
          <cell r="H136">
            <v>77</v>
          </cell>
          <cell r="I136">
            <v>81</v>
          </cell>
          <cell r="J136">
            <v>79.6</v>
          </cell>
        </row>
        <row r="137">
          <cell r="D137">
            <v>202608139</v>
          </cell>
          <cell r="E137">
            <v>82</v>
          </cell>
          <cell r="F137">
            <v>78</v>
          </cell>
          <cell r="G137">
            <v>79</v>
          </cell>
          <cell r="H137">
            <v>76</v>
          </cell>
          <cell r="I137">
            <v>77</v>
          </cell>
          <cell r="J137">
            <v>78.4</v>
          </cell>
        </row>
        <row r="138">
          <cell r="D138">
            <v>202608149</v>
          </cell>
          <cell r="E138">
            <v>79</v>
          </cell>
          <cell r="F138">
            <v>75</v>
          </cell>
          <cell r="G138">
            <v>78.7</v>
          </cell>
          <cell r="H138">
            <v>75</v>
          </cell>
          <cell r="I138">
            <v>82</v>
          </cell>
          <cell r="J138">
            <v>77.94</v>
          </cell>
        </row>
        <row r="139">
          <cell r="D139">
            <v>202608141</v>
          </cell>
          <cell r="E139">
            <v>80</v>
          </cell>
          <cell r="F139">
            <v>74</v>
          </cell>
          <cell r="G139">
            <v>78</v>
          </cell>
          <cell r="H139">
            <v>76</v>
          </cell>
          <cell r="I139">
            <v>86.5</v>
          </cell>
          <cell r="J139">
            <v>78.9</v>
          </cell>
        </row>
        <row r="140">
          <cell r="D140">
            <v>202608147</v>
          </cell>
          <cell r="E140">
            <v>78</v>
          </cell>
          <cell r="F140">
            <v>76</v>
          </cell>
          <cell r="G140">
            <v>78.5</v>
          </cell>
          <cell r="H140">
            <v>81</v>
          </cell>
          <cell r="I140">
            <v>74</v>
          </cell>
          <cell r="J140">
            <v>77.5</v>
          </cell>
        </row>
        <row r="141">
          <cell r="D141">
            <v>202608140</v>
          </cell>
          <cell r="E141">
            <v>84</v>
          </cell>
          <cell r="F141">
            <v>79</v>
          </cell>
          <cell r="G141">
            <v>82.5</v>
          </cell>
          <cell r="H141">
            <v>79</v>
          </cell>
          <cell r="I141">
            <v>84</v>
          </cell>
          <cell r="J141">
            <v>81.7</v>
          </cell>
        </row>
        <row r="142">
          <cell r="D142">
            <v>202608142</v>
          </cell>
          <cell r="E142">
            <v>81</v>
          </cell>
          <cell r="F142">
            <v>76.5</v>
          </cell>
          <cell r="G142">
            <v>77.6</v>
          </cell>
          <cell r="H142">
            <v>77</v>
          </cell>
          <cell r="I142">
            <v>78</v>
          </cell>
          <cell r="J142">
            <v>78.02</v>
          </cell>
        </row>
        <row r="143">
          <cell r="D143">
            <v>202608148</v>
          </cell>
          <cell r="E143">
            <v>83</v>
          </cell>
          <cell r="F143">
            <v>74</v>
          </cell>
          <cell r="G143">
            <v>77.1</v>
          </cell>
          <cell r="H143">
            <v>75</v>
          </cell>
          <cell r="I143">
            <v>76</v>
          </cell>
          <cell r="J143">
            <v>77.02</v>
          </cell>
        </row>
        <row r="144">
          <cell r="D144">
            <v>202608146</v>
          </cell>
          <cell r="E144">
            <v>80</v>
          </cell>
          <cell r="F144">
            <v>74.5</v>
          </cell>
          <cell r="G144">
            <v>75.5</v>
          </cell>
          <cell r="H144">
            <v>76</v>
          </cell>
          <cell r="I144">
            <v>73.5</v>
          </cell>
          <cell r="J144">
            <v>75.9</v>
          </cell>
        </row>
        <row r="145">
          <cell r="D145">
            <v>202608145</v>
          </cell>
          <cell r="E145">
            <v>82</v>
          </cell>
          <cell r="F145">
            <v>79</v>
          </cell>
          <cell r="G145">
            <v>79.6</v>
          </cell>
          <cell r="H145">
            <v>74</v>
          </cell>
          <cell r="I145">
            <v>79.5</v>
          </cell>
          <cell r="J145">
            <v>78.82</v>
          </cell>
        </row>
        <row r="146">
          <cell r="D146">
            <v>202608010</v>
          </cell>
          <cell r="E146">
            <v>81</v>
          </cell>
          <cell r="F146">
            <v>75</v>
          </cell>
          <cell r="G146">
            <v>85.9</v>
          </cell>
          <cell r="H146">
            <v>86</v>
          </cell>
          <cell r="I146">
            <v>75</v>
          </cell>
          <cell r="J146">
            <v>80.58</v>
          </cell>
        </row>
        <row r="147">
          <cell r="D147">
            <v>202608017</v>
          </cell>
          <cell r="E147">
            <v>80</v>
          </cell>
          <cell r="F147">
            <v>76</v>
          </cell>
          <cell r="G147">
            <v>85.2</v>
          </cell>
          <cell r="H147">
            <v>83</v>
          </cell>
          <cell r="I147">
            <v>88</v>
          </cell>
          <cell r="J147">
            <v>82.44</v>
          </cell>
        </row>
        <row r="148">
          <cell r="D148">
            <v>202608006</v>
          </cell>
          <cell r="E148">
            <v>75</v>
          </cell>
          <cell r="F148">
            <v>74</v>
          </cell>
          <cell r="G148">
            <v>85</v>
          </cell>
          <cell r="H148">
            <v>77</v>
          </cell>
          <cell r="I148">
            <v>79</v>
          </cell>
          <cell r="J148">
            <v>78</v>
          </cell>
        </row>
        <row r="149">
          <cell r="D149">
            <v>202608005</v>
          </cell>
          <cell r="E149">
            <v>74</v>
          </cell>
          <cell r="F149">
            <v>73</v>
          </cell>
          <cell r="G149">
            <v>85.2</v>
          </cell>
          <cell r="H149">
            <v>80</v>
          </cell>
          <cell r="I149">
            <v>76</v>
          </cell>
          <cell r="J149">
            <v>77.64</v>
          </cell>
        </row>
        <row r="150">
          <cell r="D150">
            <v>202608007</v>
          </cell>
          <cell r="E150">
            <v>87</v>
          </cell>
          <cell r="F150">
            <v>72.5</v>
          </cell>
          <cell r="G150">
            <v>86.8</v>
          </cell>
          <cell r="H150">
            <v>85</v>
          </cell>
          <cell r="I150">
            <v>88</v>
          </cell>
          <cell r="J150">
            <v>83.86</v>
          </cell>
        </row>
        <row r="151">
          <cell r="D151">
            <v>202608004</v>
          </cell>
          <cell r="E151">
            <v>82.5</v>
          </cell>
          <cell r="F151">
            <v>78</v>
          </cell>
          <cell r="G151">
            <v>87.2</v>
          </cell>
          <cell r="H151">
            <v>89.5</v>
          </cell>
          <cell r="I151">
            <v>77</v>
          </cell>
          <cell r="J151">
            <v>82.84</v>
          </cell>
        </row>
        <row r="152">
          <cell r="D152">
            <v>202608003</v>
          </cell>
          <cell r="E152">
            <v>81.5</v>
          </cell>
          <cell r="F152">
            <v>73</v>
          </cell>
          <cell r="G152">
            <v>85.6</v>
          </cell>
          <cell r="H152">
            <v>87</v>
          </cell>
          <cell r="I152">
            <v>80</v>
          </cell>
          <cell r="J152">
            <v>81.42</v>
          </cell>
        </row>
        <row r="153">
          <cell r="D153">
            <v>202608019</v>
          </cell>
          <cell r="E153">
            <v>82</v>
          </cell>
          <cell r="F153">
            <v>80</v>
          </cell>
          <cell r="G153">
            <v>86.5</v>
          </cell>
          <cell r="H153">
            <v>86.3</v>
          </cell>
          <cell r="I153">
            <v>84</v>
          </cell>
          <cell r="J153">
            <v>83.76</v>
          </cell>
        </row>
        <row r="154">
          <cell r="D154">
            <v>202608018</v>
          </cell>
          <cell r="E154">
            <v>69.5</v>
          </cell>
          <cell r="F154">
            <v>72</v>
          </cell>
          <cell r="G154">
            <v>82.3</v>
          </cell>
          <cell r="H154">
            <v>72.5</v>
          </cell>
          <cell r="I154">
            <v>74</v>
          </cell>
          <cell r="J154">
            <v>74.06</v>
          </cell>
        </row>
        <row r="155">
          <cell r="D155">
            <v>202608002</v>
          </cell>
          <cell r="E155">
            <v>73.5</v>
          </cell>
          <cell r="F155">
            <v>73.5</v>
          </cell>
          <cell r="G155">
            <v>86.9</v>
          </cell>
          <cell r="H155">
            <v>85.3</v>
          </cell>
          <cell r="I155">
            <v>84.5</v>
          </cell>
          <cell r="J155">
            <v>80.74</v>
          </cell>
        </row>
        <row r="156">
          <cell r="D156">
            <v>202608008</v>
          </cell>
          <cell r="E156">
            <v>88.5</v>
          </cell>
          <cell r="F156">
            <v>77</v>
          </cell>
          <cell r="G156">
            <v>86.2</v>
          </cell>
          <cell r="H156">
            <v>87.8</v>
          </cell>
          <cell r="I156">
            <v>82.5</v>
          </cell>
          <cell r="J156">
            <v>84.4</v>
          </cell>
        </row>
        <row r="157">
          <cell r="D157">
            <v>202608016</v>
          </cell>
          <cell r="E157">
            <v>77.5</v>
          </cell>
          <cell r="F157">
            <v>75.5</v>
          </cell>
          <cell r="G157">
            <v>83.5</v>
          </cell>
          <cell r="H157">
            <v>80.6</v>
          </cell>
          <cell r="I157">
            <v>78</v>
          </cell>
          <cell r="J157">
            <v>79.02</v>
          </cell>
        </row>
        <row r="158">
          <cell r="D158">
            <v>202608001</v>
          </cell>
          <cell r="E158">
            <v>88.1</v>
          </cell>
          <cell r="F158">
            <v>77.5</v>
          </cell>
          <cell r="G158">
            <v>87.1</v>
          </cell>
          <cell r="H158">
            <v>82.4</v>
          </cell>
          <cell r="I158">
            <v>88.5</v>
          </cell>
          <cell r="J158">
            <v>84.72</v>
          </cell>
        </row>
        <row r="159">
          <cell r="D159">
            <v>202608124</v>
          </cell>
          <cell r="E159">
            <v>79.4</v>
          </cell>
          <cell r="F159">
            <v>84.9</v>
          </cell>
          <cell r="G159">
            <v>73</v>
          </cell>
          <cell r="H159">
            <v>83.5</v>
          </cell>
          <cell r="I159">
            <v>73.4</v>
          </cell>
          <cell r="J159">
            <v>78.84</v>
          </cell>
        </row>
        <row r="160">
          <cell r="D160">
            <v>202608128</v>
          </cell>
          <cell r="E160">
            <v>75.9</v>
          </cell>
          <cell r="F160">
            <v>80.5</v>
          </cell>
          <cell r="G160">
            <v>73.5</v>
          </cell>
          <cell r="H160">
            <v>78.8</v>
          </cell>
          <cell r="I160">
            <v>76.5</v>
          </cell>
          <cell r="J160">
            <v>77.04</v>
          </cell>
        </row>
        <row r="161">
          <cell r="D161">
            <v>202608127</v>
          </cell>
          <cell r="E161">
            <v>73.8</v>
          </cell>
          <cell r="F161">
            <v>70.5</v>
          </cell>
          <cell r="G161">
            <v>61.3</v>
          </cell>
          <cell r="H161">
            <v>62.3</v>
          </cell>
          <cell r="I161">
            <v>63.6</v>
          </cell>
          <cell r="J161">
            <v>66.3</v>
          </cell>
        </row>
        <row r="162">
          <cell r="D162">
            <v>202608132</v>
          </cell>
          <cell r="E162">
            <v>75.8</v>
          </cell>
          <cell r="F162">
            <v>68</v>
          </cell>
          <cell r="G162">
            <v>73.5</v>
          </cell>
          <cell r="H162">
            <v>67.7</v>
          </cell>
          <cell r="I162">
            <v>67.9</v>
          </cell>
          <cell r="J162">
            <v>70.58</v>
          </cell>
        </row>
        <row r="163">
          <cell r="D163">
            <v>202608129</v>
          </cell>
          <cell r="E163">
            <v>80.3</v>
          </cell>
          <cell r="F163">
            <v>83</v>
          </cell>
          <cell r="G163">
            <v>77.5</v>
          </cell>
          <cell r="H163">
            <v>85</v>
          </cell>
          <cell r="I163">
            <v>85.8</v>
          </cell>
          <cell r="J163">
            <v>82.32</v>
          </cell>
        </row>
        <row r="164">
          <cell r="D164">
            <v>202608126</v>
          </cell>
          <cell r="E164">
            <v>77.4</v>
          </cell>
          <cell r="F164">
            <v>86.3</v>
          </cell>
          <cell r="G164">
            <v>74.2</v>
          </cell>
          <cell r="H164">
            <v>85.5</v>
          </cell>
          <cell r="I164">
            <v>79.2</v>
          </cell>
          <cell r="J164">
            <v>80.52</v>
          </cell>
        </row>
        <row r="165">
          <cell r="D165">
            <v>202608131</v>
          </cell>
          <cell r="E165">
            <v>77.1</v>
          </cell>
          <cell r="F165">
            <v>83.4</v>
          </cell>
          <cell r="G165">
            <v>71.2</v>
          </cell>
          <cell r="H165">
            <v>84.6</v>
          </cell>
          <cell r="I165">
            <v>75.9</v>
          </cell>
          <cell r="J165">
            <v>78.44</v>
          </cell>
        </row>
        <row r="166">
          <cell r="D166">
            <v>202608154</v>
          </cell>
          <cell r="E166">
            <v>77.2</v>
          </cell>
          <cell r="F166">
            <v>83.8</v>
          </cell>
          <cell r="G166">
            <v>72.3</v>
          </cell>
          <cell r="H166">
            <v>76.3</v>
          </cell>
          <cell r="I166">
            <v>80.4</v>
          </cell>
          <cell r="J166">
            <v>78</v>
          </cell>
        </row>
        <row r="167">
          <cell r="D167">
            <v>202608157</v>
          </cell>
          <cell r="E167">
            <v>74.5</v>
          </cell>
          <cell r="F167">
            <v>75.3</v>
          </cell>
          <cell r="G167">
            <v>72.8</v>
          </cell>
          <cell r="H167">
            <v>74.3</v>
          </cell>
          <cell r="I167">
            <v>68.2</v>
          </cell>
          <cell r="J167">
            <v>73.02</v>
          </cell>
        </row>
        <row r="168">
          <cell r="D168">
            <v>202608152</v>
          </cell>
          <cell r="E168">
            <v>74.2</v>
          </cell>
          <cell r="F168">
            <v>84.5</v>
          </cell>
          <cell r="G168">
            <v>76.5</v>
          </cell>
          <cell r="H168">
            <v>85.5</v>
          </cell>
          <cell r="I168">
            <v>82</v>
          </cell>
          <cell r="J168">
            <v>80.54</v>
          </cell>
        </row>
        <row r="169">
          <cell r="D169">
            <v>202608155</v>
          </cell>
          <cell r="E169">
            <v>73.4</v>
          </cell>
          <cell r="F169">
            <v>75.2</v>
          </cell>
          <cell r="G169">
            <v>70.6</v>
          </cell>
          <cell r="H169">
            <v>76.7</v>
          </cell>
          <cell r="I169">
            <v>69.6</v>
          </cell>
          <cell r="J169">
            <v>73.1</v>
          </cell>
        </row>
        <row r="170">
          <cell r="D170">
            <v>202608156</v>
          </cell>
          <cell r="E170">
            <v>74.1</v>
          </cell>
          <cell r="F170">
            <v>78.2</v>
          </cell>
          <cell r="G170">
            <v>74.2</v>
          </cell>
          <cell r="H170">
            <v>79.1</v>
          </cell>
          <cell r="I170">
            <v>75.2</v>
          </cell>
          <cell r="J170">
            <v>76.16</v>
          </cell>
        </row>
        <row r="171">
          <cell r="D171">
            <v>202608151</v>
          </cell>
          <cell r="E171">
            <v>75.3</v>
          </cell>
          <cell r="F171">
            <v>82.4</v>
          </cell>
          <cell r="G171">
            <v>71.7</v>
          </cell>
          <cell r="H171">
            <v>72.6</v>
          </cell>
          <cell r="I171">
            <v>81.6</v>
          </cell>
          <cell r="J171">
            <v>76.72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8"/>
  <sheetViews>
    <sheetView tabSelected="1" zoomScale="85" zoomScaleNormal="85" workbookViewId="0">
      <pane ySplit="3" topLeftCell="A4" activePane="bottomLeft" state="frozen"/>
      <selection/>
      <selection pane="bottomLeft" activeCell="O11" sqref="O11"/>
    </sheetView>
  </sheetViews>
  <sheetFormatPr defaultColWidth="15.6333333333333" defaultRowHeight="30" customHeight="1"/>
  <cols>
    <col min="1" max="1" width="6.325" style="3" customWidth="1"/>
    <col min="2" max="2" width="20.4416666666667" style="2" customWidth="1"/>
    <col min="3" max="3" width="21.175" style="4" customWidth="1"/>
    <col min="4" max="5" width="7.2" style="5" customWidth="1"/>
    <col min="6" max="6" width="15.2666666666667" style="4" customWidth="1"/>
    <col min="7" max="7" width="11.3333333333333" style="3" customWidth="1"/>
    <col min="8" max="8" width="11.3333333333333" style="6" customWidth="1"/>
    <col min="9" max="9" width="13.2666666666667" style="7" customWidth="1"/>
    <col min="10" max="10" width="8.375" style="6" customWidth="1"/>
    <col min="11" max="11" width="9.35833333333333" style="3" customWidth="1"/>
    <col min="12" max="12" width="7.05833333333333" style="3" customWidth="1"/>
    <col min="13" max="16384" width="15.6333333333333" style="3"/>
  </cols>
  <sheetData>
    <row r="1" ht="17" customHeight="1" spans="1:2">
      <c r="A1" s="8" t="s">
        <v>0</v>
      </c>
      <c r="B1" s="8"/>
    </row>
    <row r="2" ht="44" customHeight="1" spans="1:12">
      <c r="A2" s="9" t="s">
        <v>1</v>
      </c>
      <c r="B2" s="9"/>
      <c r="C2" s="9"/>
      <c r="D2" s="9"/>
      <c r="E2" s="9"/>
      <c r="F2" s="9"/>
      <c r="G2" s="9"/>
      <c r="H2" s="10"/>
      <c r="I2" s="22"/>
      <c r="J2" s="10"/>
      <c r="K2" s="9"/>
      <c r="L2" s="9"/>
    </row>
    <row r="3" s="1" customFormat="1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1" t="s">
        <v>7</v>
      </c>
      <c r="G3" s="13" t="s">
        <v>8</v>
      </c>
      <c r="H3" s="14" t="s">
        <v>9</v>
      </c>
      <c r="I3" s="23" t="s">
        <v>10</v>
      </c>
      <c r="J3" s="14" t="s">
        <v>11</v>
      </c>
      <c r="K3" s="13" t="s">
        <v>12</v>
      </c>
      <c r="L3" s="13" t="s">
        <v>13</v>
      </c>
    </row>
    <row r="4" s="2" customFormat="1" customHeight="1" spans="1:12">
      <c r="A4" s="15">
        <v>1</v>
      </c>
      <c r="B4" s="16" t="s">
        <v>14</v>
      </c>
      <c r="C4" s="33" t="s">
        <v>15</v>
      </c>
      <c r="D4" s="17">
        <v>1001</v>
      </c>
      <c r="E4" s="18">
        <v>5</v>
      </c>
      <c r="F4" s="17">
        <v>202608016</v>
      </c>
      <c r="G4" s="34" t="s">
        <v>16</v>
      </c>
      <c r="H4" s="20">
        <f>VLOOKUP(F4,[1]总表!$D$4:$J$171,7,0)</f>
        <v>79.02</v>
      </c>
      <c r="I4" s="24">
        <f t="shared" ref="I4:I16" si="0">G4*50%+H4*50%</f>
        <v>83.06</v>
      </c>
      <c r="J4" s="25">
        <v>1</v>
      </c>
      <c r="K4" s="26" t="s">
        <v>17</v>
      </c>
      <c r="L4" s="27"/>
    </row>
    <row r="5" s="2" customFormat="1" ht="35.1" customHeight="1" spans="1:12">
      <c r="A5" s="15">
        <v>2</v>
      </c>
      <c r="B5" s="16" t="s">
        <v>14</v>
      </c>
      <c r="C5" s="33" t="s">
        <v>15</v>
      </c>
      <c r="D5" s="17">
        <v>1001</v>
      </c>
      <c r="E5" s="18">
        <v>5</v>
      </c>
      <c r="F5" s="17">
        <v>202608007</v>
      </c>
      <c r="G5" s="34" t="s">
        <v>18</v>
      </c>
      <c r="H5" s="20">
        <f>VLOOKUP(F5,[1]总表!$D$4:$J$171,7,0)</f>
        <v>83.86</v>
      </c>
      <c r="I5" s="24">
        <f t="shared" si="0"/>
        <v>82.01</v>
      </c>
      <c r="J5" s="25">
        <v>2</v>
      </c>
      <c r="K5" s="26" t="s">
        <v>17</v>
      </c>
      <c r="L5" s="27"/>
    </row>
    <row r="6" s="2" customFormat="1" ht="35.1" customHeight="1" spans="1:12">
      <c r="A6" s="15">
        <v>3</v>
      </c>
      <c r="B6" s="16" t="s">
        <v>14</v>
      </c>
      <c r="C6" s="33" t="s">
        <v>15</v>
      </c>
      <c r="D6" s="17">
        <v>1001</v>
      </c>
      <c r="E6" s="18">
        <v>5</v>
      </c>
      <c r="F6" s="17">
        <v>202608004</v>
      </c>
      <c r="G6" s="34" t="s">
        <v>19</v>
      </c>
      <c r="H6" s="20">
        <f>VLOOKUP(F6,[1]总表!$D$4:$J$171,7,0)</f>
        <v>82.84</v>
      </c>
      <c r="I6" s="24">
        <f t="shared" si="0"/>
        <v>80.56</v>
      </c>
      <c r="J6" s="25">
        <v>3</v>
      </c>
      <c r="K6" s="26" t="s">
        <v>17</v>
      </c>
      <c r="L6" s="27"/>
    </row>
    <row r="7" s="2" customFormat="1" ht="35.1" customHeight="1" spans="1:12">
      <c r="A7" s="15">
        <v>4</v>
      </c>
      <c r="B7" s="16" t="s">
        <v>14</v>
      </c>
      <c r="C7" s="33" t="s">
        <v>15</v>
      </c>
      <c r="D7" s="17">
        <v>1001</v>
      </c>
      <c r="E7" s="18">
        <v>5</v>
      </c>
      <c r="F7" s="17">
        <v>202608019</v>
      </c>
      <c r="G7" s="34" t="s">
        <v>20</v>
      </c>
      <c r="H7" s="20">
        <f>VLOOKUP(F7,[1]总表!$D$4:$J$171,7,0)</f>
        <v>83.76</v>
      </c>
      <c r="I7" s="24">
        <f t="shared" si="0"/>
        <v>80.31</v>
      </c>
      <c r="J7" s="25">
        <v>4</v>
      </c>
      <c r="K7" s="26" t="s">
        <v>17</v>
      </c>
      <c r="L7" s="27"/>
    </row>
    <row r="8" s="2" customFormat="1" ht="35.1" customHeight="1" spans="1:12">
      <c r="A8" s="15">
        <v>5</v>
      </c>
      <c r="B8" s="16" t="s">
        <v>14</v>
      </c>
      <c r="C8" s="33" t="s">
        <v>15</v>
      </c>
      <c r="D8" s="17">
        <v>1001</v>
      </c>
      <c r="E8" s="18">
        <v>5</v>
      </c>
      <c r="F8" s="17">
        <v>202608003</v>
      </c>
      <c r="G8" s="34" t="s">
        <v>21</v>
      </c>
      <c r="H8" s="20">
        <f>VLOOKUP(F8,[1]总表!$D$4:$J$171,7,0)</f>
        <v>81.42</v>
      </c>
      <c r="I8" s="24">
        <f t="shared" si="0"/>
        <v>79.77</v>
      </c>
      <c r="J8" s="25">
        <v>5</v>
      </c>
      <c r="K8" s="26" t="s">
        <v>17</v>
      </c>
      <c r="L8" s="27"/>
    </row>
    <row r="9" s="2" customFormat="1" ht="35.1" customHeight="1" spans="1:12">
      <c r="A9" s="15">
        <v>6</v>
      </c>
      <c r="B9" s="16" t="s">
        <v>14</v>
      </c>
      <c r="C9" s="33" t="s">
        <v>15</v>
      </c>
      <c r="D9" s="17">
        <v>1001</v>
      </c>
      <c r="E9" s="18">
        <v>5</v>
      </c>
      <c r="F9" s="17">
        <v>202608001</v>
      </c>
      <c r="G9" s="34" t="s">
        <v>22</v>
      </c>
      <c r="H9" s="20">
        <f>VLOOKUP(F9,[1]总表!$D$4:$J$171,7,0)</f>
        <v>84.72</v>
      </c>
      <c r="I9" s="24">
        <f t="shared" si="0"/>
        <v>78.68</v>
      </c>
      <c r="J9" s="25">
        <v>6</v>
      </c>
      <c r="K9" s="26" t="s">
        <v>23</v>
      </c>
      <c r="L9" s="27"/>
    </row>
    <row r="10" s="2" customFormat="1" ht="35.1" customHeight="1" spans="1:12">
      <c r="A10" s="15">
        <v>7</v>
      </c>
      <c r="B10" s="16" t="s">
        <v>14</v>
      </c>
      <c r="C10" s="33" t="s">
        <v>15</v>
      </c>
      <c r="D10" s="17">
        <v>1001</v>
      </c>
      <c r="E10" s="18">
        <v>5</v>
      </c>
      <c r="F10" s="17">
        <v>202608010</v>
      </c>
      <c r="G10" s="34" t="s">
        <v>24</v>
      </c>
      <c r="H10" s="20">
        <f>VLOOKUP(F10,[1]总表!$D$4:$J$171,7,0)</f>
        <v>80.58</v>
      </c>
      <c r="I10" s="24">
        <f t="shared" si="0"/>
        <v>77.55</v>
      </c>
      <c r="J10" s="25">
        <v>7</v>
      </c>
      <c r="K10" s="26" t="s">
        <v>23</v>
      </c>
      <c r="L10" s="27"/>
    </row>
    <row r="11" s="2" customFormat="1" ht="35.1" customHeight="1" spans="1:12">
      <c r="A11" s="15">
        <v>8</v>
      </c>
      <c r="B11" s="16" t="s">
        <v>14</v>
      </c>
      <c r="C11" s="33" t="s">
        <v>15</v>
      </c>
      <c r="D11" s="17">
        <v>1001</v>
      </c>
      <c r="E11" s="18">
        <v>5</v>
      </c>
      <c r="F11" s="17">
        <v>202608006</v>
      </c>
      <c r="G11" s="34" t="s">
        <v>25</v>
      </c>
      <c r="H11" s="20">
        <f>VLOOKUP(F11,[1]总表!$D$4:$J$171,7,0)</f>
        <v>78</v>
      </c>
      <c r="I11" s="24">
        <f t="shared" si="0"/>
        <v>74.93</v>
      </c>
      <c r="J11" s="25">
        <v>8</v>
      </c>
      <c r="K11" s="26" t="s">
        <v>23</v>
      </c>
      <c r="L11" s="27"/>
    </row>
    <row r="12" s="2" customFormat="1" ht="35.1" customHeight="1" spans="1:12">
      <c r="A12" s="15">
        <v>9</v>
      </c>
      <c r="B12" s="16" t="s">
        <v>14</v>
      </c>
      <c r="C12" s="33" t="s">
        <v>15</v>
      </c>
      <c r="D12" s="17">
        <v>1001</v>
      </c>
      <c r="E12" s="18">
        <v>5</v>
      </c>
      <c r="F12" s="17">
        <v>202608002</v>
      </c>
      <c r="G12" s="34" t="s">
        <v>26</v>
      </c>
      <c r="H12" s="20">
        <f>VLOOKUP(F12,[1]总表!$D$4:$J$171,7,0)</f>
        <v>80.74</v>
      </c>
      <c r="I12" s="24">
        <f t="shared" si="0"/>
        <v>74.55</v>
      </c>
      <c r="J12" s="25">
        <v>9</v>
      </c>
      <c r="K12" s="26" t="s">
        <v>23</v>
      </c>
      <c r="L12" s="27"/>
    </row>
    <row r="13" s="2" customFormat="1" ht="35.1" customHeight="1" spans="1:12">
      <c r="A13" s="15">
        <v>10</v>
      </c>
      <c r="B13" s="16" t="s">
        <v>14</v>
      </c>
      <c r="C13" s="33" t="s">
        <v>15</v>
      </c>
      <c r="D13" s="17">
        <v>1001</v>
      </c>
      <c r="E13" s="18">
        <v>5</v>
      </c>
      <c r="F13" s="17">
        <v>202608008</v>
      </c>
      <c r="G13" s="34" t="s">
        <v>27</v>
      </c>
      <c r="H13" s="20">
        <f>VLOOKUP(F13,[1]总表!$D$4:$J$171,7,0)</f>
        <v>84.4</v>
      </c>
      <c r="I13" s="24">
        <f t="shared" si="0"/>
        <v>73.2</v>
      </c>
      <c r="J13" s="25">
        <v>10</v>
      </c>
      <c r="K13" s="26" t="s">
        <v>23</v>
      </c>
      <c r="L13" s="25"/>
    </row>
    <row r="14" s="2" customFormat="1" ht="35.1" customHeight="1" spans="1:12">
      <c r="A14" s="15">
        <v>11</v>
      </c>
      <c r="B14" s="16" t="s">
        <v>14</v>
      </c>
      <c r="C14" s="33" t="s">
        <v>15</v>
      </c>
      <c r="D14" s="17">
        <v>1001</v>
      </c>
      <c r="E14" s="18">
        <v>5</v>
      </c>
      <c r="F14" s="17">
        <v>202608005</v>
      </c>
      <c r="G14" s="34" t="s">
        <v>28</v>
      </c>
      <c r="H14" s="20">
        <f>VLOOKUP(F14,[1]总表!$D$4:$J$171,7,0)</f>
        <v>77.64</v>
      </c>
      <c r="I14" s="24">
        <f t="shared" si="0"/>
        <v>72.53</v>
      </c>
      <c r="J14" s="25">
        <v>11</v>
      </c>
      <c r="K14" s="26" t="s">
        <v>23</v>
      </c>
      <c r="L14" s="27"/>
    </row>
    <row r="15" s="2" customFormat="1" ht="35.1" customHeight="1" spans="1:12">
      <c r="A15" s="15">
        <v>12</v>
      </c>
      <c r="B15" s="16" t="s">
        <v>14</v>
      </c>
      <c r="C15" s="33" t="s">
        <v>15</v>
      </c>
      <c r="D15" s="17">
        <v>1001</v>
      </c>
      <c r="E15" s="18">
        <v>5</v>
      </c>
      <c r="F15" s="17">
        <v>202608017</v>
      </c>
      <c r="G15" s="34" t="s">
        <v>29</v>
      </c>
      <c r="H15" s="20">
        <f>VLOOKUP(F15,[1]总表!$D$4:$J$171,7,0)</f>
        <v>82.44</v>
      </c>
      <c r="I15" s="24">
        <f t="shared" si="0"/>
        <v>71.51</v>
      </c>
      <c r="J15" s="25">
        <v>12</v>
      </c>
      <c r="K15" s="26" t="s">
        <v>23</v>
      </c>
      <c r="L15" s="28"/>
    </row>
    <row r="16" s="2" customFormat="1" ht="35.1" customHeight="1" spans="1:12">
      <c r="A16" s="15">
        <v>13</v>
      </c>
      <c r="B16" s="16" t="s">
        <v>14</v>
      </c>
      <c r="C16" s="33" t="s">
        <v>15</v>
      </c>
      <c r="D16" s="17">
        <v>1001</v>
      </c>
      <c r="E16" s="18">
        <v>5</v>
      </c>
      <c r="F16" s="17">
        <v>202608018</v>
      </c>
      <c r="G16" s="34" t="s">
        <v>30</v>
      </c>
      <c r="H16" s="20">
        <f>VLOOKUP(F16,[1]总表!$D$4:$J$171,7,0)</f>
        <v>74.06</v>
      </c>
      <c r="I16" s="24">
        <f t="shared" si="0"/>
        <v>69.7</v>
      </c>
      <c r="J16" s="25">
        <v>13</v>
      </c>
      <c r="K16" s="26" t="s">
        <v>23</v>
      </c>
      <c r="L16" s="27"/>
    </row>
    <row r="17" s="2" customFormat="1" ht="35.1" customHeight="1" spans="1:12">
      <c r="A17" s="15">
        <v>14</v>
      </c>
      <c r="B17" s="16" t="s">
        <v>14</v>
      </c>
      <c r="C17" s="33" t="s">
        <v>15</v>
      </c>
      <c r="D17" s="17">
        <v>1001</v>
      </c>
      <c r="E17" s="18">
        <v>5</v>
      </c>
      <c r="F17" s="17">
        <v>202608015</v>
      </c>
      <c r="G17" s="34" t="s">
        <v>31</v>
      </c>
      <c r="H17" s="20" t="s">
        <v>32</v>
      </c>
      <c r="I17" s="24" t="s">
        <v>33</v>
      </c>
      <c r="J17" s="25"/>
      <c r="K17" s="26" t="s">
        <v>23</v>
      </c>
      <c r="L17" s="27"/>
    </row>
    <row r="18" s="2" customFormat="1" ht="35.1" customHeight="1" spans="1:12">
      <c r="A18" s="15">
        <v>15</v>
      </c>
      <c r="B18" s="16" t="s">
        <v>14</v>
      </c>
      <c r="C18" s="33" t="s">
        <v>34</v>
      </c>
      <c r="D18" s="17">
        <v>1002</v>
      </c>
      <c r="E18" s="18">
        <v>4</v>
      </c>
      <c r="F18" s="17">
        <v>202608021</v>
      </c>
      <c r="G18" s="34" t="s">
        <v>35</v>
      </c>
      <c r="H18" s="20">
        <f>VLOOKUP(F18,[1]总表!$D$4:$J$171,7,0)</f>
        <v>77.36</v>
      </c>
      <c r="I18" s="24">
        <f t="shared" ref="I18:I25" si="1">G18*50%+H18*50%</f>
        <v>74.4</v>
      </c>
      <c r="J18" s="25">
        <v>1</v>
      </c>
      <c r="K18" s="26" t="s">
        <v>17</v>
      </c>
      <c r="L18" s="25"/>
    </row>
    <row r="19" s="2" customFormat="1" ht="35.1" customHeight="1" spans="1:12">
      <c r="A19" s="15">
        <v>16</v>
      </c>
      <c r="B19" s="16" t="s">
        <v>14</v>
      </c>
      <c r="C19" s="33" t="s">
        <v>34</v>
      </c>
      <c r="D19" s="17">
        <v>1002</v>
      </c>
      <c r="E19" s="18">
        <v>4</v>
      </c>
      <c r="F19" s="17">
        <v>202608020</v>
      </c>
      <c r="G19" s="35" t="s">
        <v>36</v>
      </c>
      <c r="H19" s="20">
        <f>VLOOKUP(F19,[1]总表!$D$4:$J$171,7,0)</f>
        <v>79.36</v>
      </c>
      <c r="I19" s="24">
        <f t="shared" si="1"/>
        <v>71.59</v>
      </c>
      <c r="J19" s="25">
        <v>2</v>
      </c>
      <c r="K19" s="26" t="s">
        <v>17</v>
      </c>
      <c r="L19" s="25"/>
    </row>
    <row r="20" s="2" customFormat="1" ht="35.1" customHeight="1" spans="1:12">
      <c r="A20" s="15">
        <v>17</v>
      </c>
      <c r="B20" s="16" t="s">
        <v>14</v>
      </c>
      <c r="C20" s="33" t="s">
        <v>34</v>
      </c>
      <c r="D20" s="17">
        <v>1003</v>
      </c>
      <c r="E20" s="18">
        <v>4</v>
      </c>
      <c r="F20" s="17">
        <v>202608023</v>
      </c>
      <c r="G20" s="35" t="s">
        <v>37</v>
      </c>
      <c r="H20" s="20">
        <f>VLOOKUP(F20,[1]总表!$D$4:$J$171,7,0)</f>
        <v>79.76</v>
      </c>
      <c r="I20" s="24">
        <f t="shared" si="1"/>
        <v>80.43</v>
      </c>
      <c r="J20" s="25">
        <v>1</v>
      </c>
      <c r="K20" s="26" t="s">
        <v>17</v>
      </c>
      <c r="L20" s="25"/>
    </row>
    <row r="21" s="2" customFormat="1" ht="35.1" customHeight="1" spans="1:12">
      <c r="A21" s="15">
        <v>18</v>
      </c>
      <c r="B21" s="16" t="s">
        <v>14</v>
      </c>
      <c r="C21" s="33" t="s">
        <v>34</v>
      </c>
      <c r="D21" s="17">
        <v>1004</v>
      </c>
      <c r="E21" s="18">
        <v>4</v>
      </c>
      <c r="F21" s="17">
        <v>202608030</v>
      </c>
      <c r="G21" s="35" t="s">
        <v>38</v>
      </c>
      <c r="H21" s="20">
        <f>VLOOKUP(F21,[1]总表!$D$4:$J$171,7,0)</f>
        <v>82.12</v>
      </c>
      <c r="I21" s="24">
        <f t="shared" si="1"/>
        <v>77.46</v>
      </c>
      <c r="J21" s="25">
        <v>1</v>
      </c>
      <c r="K21" s="26" t="s">
        <v>17</v>
      </c>
      <c r="L21" s="28"/>
    </row>
    <row r="22" s="2" customFormat="1" ht="35.1" customHeight="1" spans="1:12">
      <c r="A22" s="15">
        <v>19</v>
      </c>
      <c r="B22" s="16" t="s">
        <v>14</v>
      </c>
      <c r="C22" s="33" t="s">
        <v>34</v>
      </c>
      <c r="D22" s="17">
        <v>1004</v>
      </c>
      <c r="E22" s="18">
        <v>4</v>
      </c>
      <c r="F22" s="17">
        <v>202608029</v>
      </c>
      <c r="G22" s="35" t="s">
        <v>39</v>
      </c>
      <c r="H22" s="20">
        <f>VLOOKUP(F22,[1]总表!$D$4:$J$171,7,0)</f>
        <v>83.26</v>
      </c>
      <c r="I22" s="24">
        <f t="shared" si="1"/>
        <v>75.78</v>
      </c>
      <c r="J22" s="25">
        <v>2</v>
      </c>
      <c r="K22" s="26" t="s">
        <v>17</v>
      </c>
      <c r="L22" s="25"/>
    </row>
    <row r="23" s="2" customFormat="1" ht="35.1" customHeight="1" spans="1:12">
      <c r="A23" s="15">
        <v>20</v>
      </c>
      <c r="B23" s="16" t="s">
        <v>14</v>
      </c>
      <c r="C23" s="33" t="s">
        <v>34</v>
      </c>
      <c r="D23" s="17">
        <v>1004</v>
      </c>
      <c r="E23" s="18">
        <v>4</v>
      </c>
      <c r="F23" s="17">
        <v>202608028</v>
      </c>
      <c r="G23" s="35" t="s">
        <v>40</v>
      </c>
      <c r="H23" s="20">
        <f>VLOOKUP(F23,[1]总表!$D$4:$J$171,7,0)</f>
        <v>79.06</v>
      </c>
      <c r="I23" s="24">
        <f t="shared" si="1"/>
        <v>75.59</v>
      </c>
      <c r="J23" s="25">
        <v>3</v>
      </c>
      <c r="K23" s="26" t="s">
        <v>17</v>
      </c>
      <c r="L23" s="25"/>
    </row>
    <row r="24" s="2" customFormat="1" ht="35.1" customHeight="1" spans="1:12">
      <c r="A24" s="15">
        <v>21</v>
      </c>
      <c r="B24" s="16" t="s">
        <v>14</v>
      </c>
      <c r="C24" s="33" t="s">
        <v>34</v>
      </c>
      <c r="D24" s="17">
        <v>1004</v>
      </c>
      <c r="E24" s="18">
        <v>4</v>
      </c>
      <c r="F24" s="17">
        <v>202608027</v>
      </c>
      <c r="G24" s="35" t="s">
        <v>41</v>
      </c>
      <c r="H24" s="20">
        <f>VLOOKUP(F24,[1]总表!$D$4:$J$171,7,0)</f>
        <v>76.8</v>
      </c>
      <c r="I24" s="24">
        <f t="shared" si="1"/>
        <v>73.39</v>
      </c>
      <c r="J24" s="25">
        <v>4</v>
      </c>
      <c r="K24" s="26" t="s">
        <v>17</v>
      </c>
      <c r="L24" s="25"/>
    </row>
    <row r="25" s="2" customFormat="1" ht="35.1" customHeight="1" spans="1:12">
      <c r="A25" s="15">
        <v>22</v>
      </c>
      <c r="B25" s="16" t="s">
        <v>14</v>
      </c>
      <c r="C25" s="33" t="s">
        <v>34</v>
      </c>
      <c r="D25" s="17">
        <v>1004</v>
      </c>
      <c r="E25" s="18">
        <v>4</v>
      </c>
      <c r="F25" s="17">
        <v>202608026</v>
      </c>
      <c r="G25" s="35" t="s">
        <v>42</v>
      </c>
      <c r="H25" s="20">
        <f>VLOOKUP(F25,[1]总表!$D$4:$J$171,7,0)</f>
        <v>79.5</v>
      </c>
      <c r="I25" s="24">
        <f t="shared" si="1"/>
        <v>71.97</v>
      </c>
      <c r="J25" s="25">
        <v>5</v>
      </c>
      <c r="K25" s="26" t="s">
        <v>23</v>
      </c>
      <c r="L25" s="25"/>
    </row>
    <row r="26" s="2" customFormat="1" ht="35.1" customHeight="1" spans="1:12">
      <c r="A26" s="15">
        <v>23</v>
      </c>
      <c r="B26" s="16" t="s">
        <v>14</v>
      </c>
      <c r="C26" s="33" t="s">
        <v>34</v>
      </c>
      <c r="D26" s="17">
        <v>1004</v>
      </c>
      <c r="E26" s="18">
        <v>4</v>
      </c>
      <c r="F26" s="17">
        <v>202608025</v>
      </c>
      <c r="G26" s="35" t="s">
        <v>43</v>
      </c>
      <c r="H26" s="20" t="s">
        <v>32</v>
      </c>
      <c r="I26" s="24" t="s">
        <v>33</v>
      </c>
      <c r="J26" s="25"/>
      <c r="K26" s="26" t="s">
        <v>23</v>
      </c>
      <c r="L26" s="28"/>
    </row>
    <row r="27" s="2" customFormat="1" ht="35.1" customHeight="1" spans="1:12">
      <c r="A27" s="15">
        <v>24</v>
      </c>
      <c r="B27" s="16" t="s">
        <v>14</v>
      </c>
      <c r="C27" s="33" t="s">
        <v>44</v>
      </c>
      <c r="D27" s="17">
        <v>1005</v>
      </c>
      <c r="E27" s="18">
        <v>4</v>
      </c>
      <c r="F27" s="17">
        <v>202608043</v>
      </c>
      <c r="G27" s="35" t="s">
        <v>45</v>
      </c>
      <c r="H27" s="20">
        <f>VLOOKUP(F27,[1]总表!$D$4:$J$171,7,0)</f>
        <v>83.04</v>
      </c>
      <c r="I27" s="24">
        <f t="shared" ref="I27:I36" si="2">G27*50%+H27*50%</f>
        <v>81</v>
      </c>
      <c r="J27" s="25">
        <v>1</v>
      </c>
      <c r="K27" s="26" t="s">
        <v>17</v>
      </c>
      <c r="L27" s="28"/>
    </row>
    <row r="28" s="2" customFormat="1" ht="35.1" customHeight="1" spans="1:12">
      <c r="A28" s="15">
        <v>25</v>
      </c>
      <c r="B28" s="16" t="s">
        <v>14</v>
      </c>
      <c r="C28" s="33" t="s">
        <v>44</v>
      </c>
      <c r="D28" s="17">
        <v>1005</v>
      </c>
      <c r="E28" s="18">
        <v>4</v>
      </c>
      <c r="F28" s="17">
        <v>202608038</v>
      </c>
      <c r="G28" s="35" t="s">
        <v>46</v>
      </c>
      <c r="H28" s="20">
        <f>VLOOKUP(F28,[1]总表!$D$4:$J$171,7,0)</f>
        <v>81.78</v>
      </c>
      <c r="I28" s="24">
        <f t="shared" si="2"/>
        <v>78.1</v>
      </c>
      <c r="J28" s="25">
        <v>2</v>
      </c>
      <c r="K28" s="26" t="s">
        <v>17</v>
      </c>
      <c r="L28" s="28"/>
    </row>
    <row r="29" s="2" customFormat="1" ht="35.1" customHeight="1" spans="1:12">
      <c r="A29" s="15">
        <v>26</v>
      </c>
      <c r="B29" s="16" t="s">
        <v>14</v>
      </c>
      <c r="C29" s="33" t="s">
        <v>44</v>
      </c>
      <c r="D29" s="17">
        <v>1005</v>
      </c>
      <c r="E29" s="18">
        <v>4</v>
      </c>
      <c r="F29" s="17">
        <v>202608039</v>
      </c>
      <c r="G29" s="35" t="s">
        <v>47</v>
      </c>
      <c r="H29" s="20">
        <f>VLOOKUP(F29,[1]总表!$D$4:$J$171,7,0)</f>
        <v>82.16</v>
      </c>
      <c r="I29" s="24">
        <f t="shared" si="2"/>
        <v>78</v>
      </c>
      <c r="J29" s="25">
        <v>3</v>
      </c>
      <c r="K29" s="26" t="s">
        <v>17</v>
      </c>
      <c r="L29" s="28"/>
    </row>
    <row r="30" s="2" customFormat="1" ht="35.1" customHeight="1" spans="1:12">
      <c r="A30" s="15">
        <v>27</v>
      </c>
      <c r="B30" s="16" t="s">
        <v>14</v>
      </c>
      <c r="C30" s="33" t="s">
        <v>44</v>
      </c>
      <c r="D30" s="17">
        <v>1005</v>
      </c>
      <c r="E30" s="18">
        <v>4</v>
      </c>
      <c r="F30" s="17">
        <v>202608036</v>
      </c>
      <c r="G30" s="35" t="s">
        <v>48</v>
      </c>
      <c r="H30" s="20">
        <f>VLOOKUP(F30,[1]总表!$D$4:$J$171,7,0)</f>
        <v>82.58</v>
      </c>
      <c r="I30" s="24">
        <f t="shared" si="2"/>
        <v>77.74</v>
      </c>
      <c r="J30" s="25">
        <v>4</v>
      </c>
      <c r="K30" s="26" t="s">
        <v>17</v>
      </c>
      <c r="L30" s="28"/>
    </row>
    <row r="31" s="2" customFormat="1" ht="35.1" customHeight="1" spans="1:12">
      <c r="A31" s="15">
        <v>28</v>
      </c>
      <c r="B31" s="16" t="s">
        <v>14</v>
      </c>
      <c r="C31" s="33" t="s">
        <v>44</v>
      </c>
      <c r="D31" s="17">
        <v>1005</v>
      </c>
      <c r="E31" s="18">
        <v>4</v>
      </c>
      <c r="F31" s="17">
        <v>202608033</v>
      </c>
      <c r="G31" s="35" t="s">
        <v>49</v>
      </c>
      <c r="H31" s="20">
        <f>VLOOKUP(F31,[1]总表!$D$4:$J$171,7,0)</f>
        <v>78.62</v>
      </c>
      <c r="I31" s="24">
        <f t="shared" si="2"/>
        <v>73.62</v>
      </c>
      <c r="J31" s="25">
        <v>5</v>
      </c>
      <c r="K31" s="26" t="s">
        <v>23</v>
      </c>
      <c r="L31" s="28"/>
    </row>
    <row r="32" s="2" customFormat="1" ht="35.1" customHeight="1" spans="1:12">
      <c r="A32" s="15">
        <v>29</v>
      </c>
      <c r="B32" s="16" t="s">
        <v>14</v>
      </c>
      <c r="C32" s="33" t="s">
        <v>44</v>
      </c>
      <c r="D32" s="17">
        <v>1005</v>
      </c>
      <c r="E32" s="18">
        <v>4</v>
      </c>
      <c r="F32" s="17">
        <v>202608045</v>
      </c>
      <c r="G32" s="35" t="s">
        <v>50</v>
      </c>
      <c r="H32" s="20">
        <f>VLOOKUP(F32,[1]总表!$D$4:$J$171,7,0)</f>
        <v>75.52</v>
      </c>
      <c r="I32" s="24">
        <f t="shared" si="2"/>
        <v>72.88</v>
      </c>
      <c r="J32" s="25">
        <v>6</v>
      </c>
      <c r="K32" s="26" t="s">
        <v>23</v>
      </c>
      <c r="L32" s="28"/>
    </row>
    <row r="33" s="2" customFormat="1" ht="35.1" customHeight="1" spans="1:12">
      <c r="A33" s="15">
        <v>30</v>
      </c>
      <c r="B33" s="16" t="s">
        <v>14</v>
      </c>
      <c r="C33" s="33" t="s">
        <v>44</v>
      </c>
      <c r="D33" s="17">
        <v>1005</v>
      </c>
      <c r="E33" s="18">
        <v>4</v>
      </c>
      <c r="F33" s="17">
        <v>202608034</v>
      </c>
      <c r="G33" s="35" t="s">
        <v>51</v>
      </c>
      <c r="H33" s="20">
        <f>VLOOKUP(F33,[1]总表!$D$4:$J$171,7,0)</f>
        <v>75.2</v>
      </c>
      <c r="I33" s="24">
        <f t="shared" si="2"/>
        <v>71.49</v>
      </c>
      <c r="J33" s="25">
        <v>7</v>
      </c>
      <c r="K33" s="26" t="s">
        <v>23</v>
      </c>
      <c r="L33" s="28"/>
    </row>
    <row r="34" s="2" customFormat="1" ht="35.1" customHeight="1" spans="1:12">
      <c r="A34" s="15">
        <v>31</v>
      </c>
      <c r="B34" s="16" t="s">
        <v>14</v>
      </c>
      <c r="C34" s="33" t="s">
        <v>44</v>
      </c>
      <c r="D34" s="17">
        <v>1005</v>
      </c>
      <c r="E34" s="18">
        <v>4</v>
      </c>
      <c r="F34" s="17">
        <v>202608046</v>
      </c>
      <c r="G34" s="35" t="s">
        <v>52</v>
      </c>
      <c r="H34" s="20">
        <f>VLOOKUP(F34,[1]总表!$D$4:$J$171,7,0)</f>
        <v>74.94</v>
      </c>
      <c r="I34" s="24">
        <f t="shared" si="2"/>
        <v>71.44</v>
      </c>
      <c r="J34" s="25">
        <v>8</v>
      </c>
      <c r="K34" s="26" t="s">
        <v>23</v>
      </c>
      <c r="L34" s="28"/>
    </row>
    <row r="35" s="2" customFormat="1" ht="35.1" customHeight="1" spans="1:12">
      <c r="A35" s="15">
        <v>32</v>
      </c>
      <c r="B35" s="16" t="s">
        <v>14</v>
      </c>
      <c r="C35" s="33" t="s">
        <v>44</v>
      </c>
      <c r="D35" s="17">
        <v>1005</v>
      </c>
      <c r="E35" s="18">
        <v>4</v>
      </c>
      <c r="F35" s="17">
        <v>202608042</v>
      </c>
      <c r="G35" s="35" t="s">
        <v>53</v>
      </c>
      <c r="H35" s="20">
        <f>VLOOKUP(F35,[1]总表!$D$4:$J$171,7,0)</f>
        <v>77.66</v>
      </c>
      <c r="I35" s="24">
        <f t="shared" si="2"/>
        <v>70.06</v>
      </c>
      <c r="J35" s="25">
        <v>9</v>
      </c>
      <c r="K35" s="26" t="s">
        <v>23</v>
      </c>
      <c r="L35" s="28"/>
    </row>
    <row r="36" s="2" customFormat="1" ht="35.1" customHeight="1" spans="1:12">
      <c r="A36" s="15">
        <v>33</v>
      </c>
      <c r="B36" s="16" t="s">
        <v>14</v>
      </c>
      <c r="C36" s="33" t="s">
        <v>44</v>
      </c>
      <c r="D36" s="17">
        <v>1005</v>
      </c>
      <c r="E36" s="18">
        <v>4</v>
      </c>
      <c r="F36" s="17">
        <v>202608040</v>
      </c>
      <c r="G36" s="35" t="s">
        <v>54</v>
      </c>
      <c r="H36" s="20">
        <f>VLOOKUP(F36,[1]总表!$D$4:$J$171,7,0)</f>
        <v>78.86</v>
      </c>
      <c r="I36" s="24">
        <f t="shared" si="2"/>
        <v>69.56</v>
      </c>
      <c r="J36" s="25">
        <v>10</v>
      </c>
      <c r="K36" s="26" t="s">
        <v>23</v>
      </c>
      <c r="L36" s="28"/>
    </row>
    <row r="37" s="2" customFormat="1" ht="35.1" customHeight="1" spans="1:12">
      <c r="A37" s="15">
        <v>34</v>
      </c>
      <c r="B37" s="16" t="s">
        <v>14</v>
      </c>
      <c r="C37" s="33" t="s">
        <v>44</v>
      </c>
      <c r="D37" s="17">
        <v>1005</v>
      </c>
      <c r="E37" s="18">
        <v>4</v>
      </c>
      <c r="F37" s="17">
        <v>202608041</v>
      </c>
      <c r="G37" s="35" t="s">
        <v>55</v>
      </c>
      <c r="H37" s="20" t="s">
        <v>32</v>
      </c>
      <c r="I37" s="24" t="s">
        <v>33</v>
      </c>
      <c r="J37" s="25"/>
      <c r="K37" s="26" t="s">
        <v>23</v>
      </c>
      <c r="L37" s="28"/>
    </row>
    <row r="38" s="2" customFormat="1" ht="35.1" customHeight="1" spans="1:12">
      <c r="A38" s="15">
        <v>35</v>
      </c>
      <c r="B38" s="16" t="s">
        <v>14</v>
      </c>
      <c r="C38" s="33" t="s">
        <v>44</v>
      </c>
      <c r="D38" s="17">
        <v>1006</v>
      </c>
      <c r="E38" s="18">
        <v>3</v>
      </c>
      <c r="F38" s="17">
        <v>202608058</v>
      </c>
      <c r="G38" s="35" t="s">
        <v>56</v>
      </c>
      <c r="H38" s="20">
        <f>VLOOKUP(F38,[1]总表!$D$4:$J$171,7,0)</f>
        <v>81.38</v>
      </c>
      <c r="I38" s="24">
        <f t="shared" ref="I38:I45" si="3">G38*50%+H38*50%</f>
        <v>80.69</v>
      </c>
      <c r="J38" s="25">
        <v>1</v>
      </c>
      <c r="K38" s="26" t="s">
        <v>17</v>
      </c>
      <c r="L38" s="28"/>
    </row>
    <row r="39" s="2" customFormat="1" ht="35.1" customHeight="1" spans="1:12">
      <c r="A39" s="15">
        <v>36</v>
      </c>
      <c r="B39" s="16" t="s">
        <v>14</v>
      </c>
      <c r="C39" s="33" t="s">
        <v>44</v>
      </c>
      <c r="D39" s="17">
        <v>1006</v>
      </c>
      <c r="E39" s="18">
        <v>3</v>
      </c>
      <c r="F39" s="17">
        <v>202608051</v>
      </c>
      <c r="G39" s="35" t="s">
        <v>21</v>
      </c>
      <c r="H39" s="20">
        <f>VLOOKUP(F39,[1]总表!$D$4:$J$171,7,0)</f>
        <v>83.14</v>
      </c>
      <c r="I39" s="24">
        <f t="shared" si="3"/>
        <v>80.63</v>
      </c>
      <c r="J39" s="25">
        <v>2</v>
      </c>
      <c r="K39" s="26" t="s">
        <v>17</v>
      </c>
      <c r="L39" s="28"/>
    </row>
    <row r="40" s="2" customFormat="1" ht="35.1" customHeight="1" spans="1:12">
      <c r="A40" s="15">
        <v>37</v>
      </c>
      <c r="B40" s="16" t="s">
        <v>14</v>
      </c>
      <c r="C40" s="33" t="s">
        <v>44</v>
      </c>
      <c r="D40" s="17">
        <v>1006</v>
      </c>
      <c r="E40" s="18">
        <v>3</v>
      </c>
      <c r="F40" s="17">
        <v>202608054</v>
      </c>
      <c r="G40" s="35" t="s">
        <v>57</v>
      </c>
      <c r="H40" s="20">
        <f>VLOOKUP(F40,[1]总表!$D$4:$J$171,7,0)</f>
        <v>82.84</v>
      </c>
      <c r="I40" s="24">
        <f t="shared" si="3"/>
        <v>79.05</v>
      </c>
      <c r="J40" s="25">
        <v>3</v>
      </c>
      <c r="K40" s="26" t="s">
        <v>17</v>
      </c>
      <c r="L40" s="28"/>
    </row>
    <row r="41" s="2" customFormat="1" ht="35.1" customHeight="1" spans="1:12">
      <c r="A41" s="15">
        <v>38</v>
      </c>
      <c r="B41" s="16" t="s">
        <v>14</v>
      </c>
      <c r="C41" s="33" t="s">
        <v>44</v>
      </c>
      <c r="D41" s="17">
        <v>1006</v>
      </c>
      <c r="E41" s="18">
        <v>3</v>
      </c>
      <c r="F41" s="17">
        <v>202608053</v>
      </c>
      <c r="G41" s="35" t="s">
        <v>58</v>
      </c>
      <c r="H41" s="20">
        <f>VLOOKUP(F41,[1]总表!$D$4:$J$171,7,0)</f>
        <v>75.78</v>
      </c>
      <c r="I41" s="24">
        <f t="shared" si="3"/>
        <v>75.36</v>
      </c>
      <c r="J41" s="25">
        <v>4</v>
      </c>
      <c r="K41" s="26" t="s">
        <v>23</v>
      </c>
      <c r="L41" s="28"/>
    </row>
    <row r="42" s="2" customFormat="1" ht="35.1" customHeight="1" spans="1:12">
      <c r="A42" s="15">
        <v>39</v>
      </c>
      <c r="B42" s="16" t="s">
        <v>14</v>
      </c>
      <c r="C42" s="33" t="s">
        <v>44</v>
      </c>
      <c r="D42" s="17">
        <v>1006</v>
      </c>
      <c r="E42" s="18">
        <v>3</v>
      </c>
      <c r="F42" s="17">
        <v>202608052</v>
      </c>
      <c r="G42" s="35" t="s">
        <v>59</v>
      </c>
      <c r="H42" s="20">
        <f>VLOOKUP(F42,[1]总表!$D$4:$J$171,7,0)</f>
        <v>80.26</v>
      </c>
      <c r="I42" s="24">
        <f t="shared" si="3"/>
        <v>75.04</v>
      </c>
      <c r="J42" s="25">
        <v>5</v>
      </c>
      <c r="K42" s="26" t="s">
        <v>23</v>
      </c>
      <c r="L42" s="28"/>
    </row>
    <row r="43" s="2" customFormat="1" ht="35.1" customHeight="1" spans="1:12">
      <c r="A43" s="15">
        <v>40</v>
      </c>
      <c r="B43" s="16" t="s">
        <v>14</v>
      </c>
      <c r="C43" s="33" t="s">
        <v>44</v>
      </c>
      <c r="D43" s="17">
        <v>1006</v>
      </c>
      <c r="E43" s="18">
        <v>3</v>
      </c>
      <c r="F43" s="17">
        <v>202608047</v>
      </c>
      <c r="G43" s="35" t="s">
        <v>60</v>
      </c>
      <c r="H43" s="20">
        <f>VLOOKUP(F43,[1]总表!$D$4:$J$171,7,0)</f>
        <v>77.66</v>
      </c>
      <c r="I43" s="24">
        <f t="shared" si="3"/>
        <v>74.39</v>
      </c>
      <c r="J43" s="25">
        <v>6</v>
      </c>
      <c r="K43" s="26" t="s">
        <v>23</v>
      </c>
      <c r="L43" s="28"/>
    </row>
    <row r="44" s="2" customFormat="1" ht="35.1" customHeight="1" spans="1:12">
      <c r="A44" s="15">
        <v>41</v>
      </c>
      <c r="B44" s="16" t="s">
        <v>14</v>
      </c>
      <c r="C44" s="33" t="s">
        <v>44</v>
      </c>
      <c r="D44" s="17">
        <v>1006</v>
      </c>
      <c r="E44" s="18">
        <v>3</v>
      </c>
      <c r="F44" s="17">
        <v>202608048</v>
      </c>
      <c r="G44" s="35" t="s">
        <v>61</v>
      </c>
      <c r="H44" s="20">
        <f>VLOOKUP(F44,[1]总表!$D$4:$J$171,7,0)</f>
        <v>80.96</v>
      </c>
      <c r="I44" s="24">
        <f t="shared" si="3"/>
        <v>74.24</v>
      </c>
      <c r="J44" s="25">
        <v>7</v>
      </c>
      <c r="K44" s="26" t="s">
        <v>23</v>
      </c>
      <c r="L44" s="28"/>
    </row>
    <row r="45" s="2" customFormat="1" ht="35.1" customHeight="1" spans="1:12">
      <c r="A45" s="15">
        <v>42</v>
      </c>
      <c r="B45" s="16" t="s">
        <v>14</v>
      </c>
      <c r="C45" s="33" t="s">
        <v>44</v>
      </c>
      <c r="D45" s="17">
        <v>1006</v>
      </c>
      <c r="E45" s="18">
        <v>3</v>
      </c>
      <c r="F45" s="17">
        <v>202608059</v>
      </c>
      <c r="G45" s="35" t="s">
        <v>62</v>
      </c>
      <c r="H45" s="20" t="s">
        <v>63</v>
      </c>
      <c r="I45" s="24" t="s">
        <v>33</v>
      </c>
      <c r="J45" s="25"/>
      <c r="K45" s="26" t="s">
        <v>23</v>
      </c>
      <c r="L45" s="28"/>
    </row>
    <row r="46" s="2" customFormat="1" ht="35.1" customHeight="1" spans="1:12">
      <c r="A46" s="15">
        <v>43</v>
      </c>
      <c r="B46" s="16" t="s">
        <v>14</v>
      </c>
      <c r="C46" s="33" t="s">
        <v>44</v>
      </c>
      <c r="D46" s="17">
        <v>1006</v>
      </c>
      <c r="E46" s="18">
        <v>3</v>
      </c>
      <c r="F46" s="17">
        <v>202608057</v>
      </c>
      <c r="G46" s="35" t="s">
        <v>64</v>
      </c>
      <c r="H46" s="20" t="s">
        <v>32</v>
      </c>
      <c r="I46" s="24" t="s">
        <v>33</v>
      </c>
      <c r="J46" s="25"/>
      <c r="K46" s="26" t="s">
        <v>23</v>
      </c>
      <c r="L46" s="28"/>
    </row>
    <row r="47" s="2" customFormat="1" ht="35.1" customHeight="1" spans="1:12">
      <c r="A47" s="15">
        <v>44</v>
      </c>
      <c r="B47" s="16" t="s">
        <v>14</v>
      </c>
      <c r="C47" s="33" t="s">
        <v>65</v>
      </c>
      <c r="D47" s="17">
        <v>1007</v>
      </c>
      <c r="E47" s="18">
        <v>4</v>
      </c>
      <c r="F47" s="17">
        <v>202608060</v>
      </c>
      <c r="G47" s="35" t="s">
        <v>66</v>
      </c>
      <c r="H47" s="20">
        <f>VLOOKUP(F47,[1]总表!$D$4:$J$171,7,0)</f>
        <v>80.28</v>
      </c>
      <c r="I47" s="24">
        <f t="shared" ref="I47:I58" si="4">G47*50%+H47*50%</f>
        <v>78.52</v>
      </c>
      <c r="J47" s="25">
        <v>1</v>
      </c>
      <c r="K47" s="26" t="s">
        <v>17</v>
      </c>
      <c r="L47" s="28"/>
    </row>
    <row r="48" s="2" customFormat="1" ht="35.1" customHeight="1" spans="1:12">
      <c r="A48" s="15">
        <v>45</v>
      </c>
      <c r="B48" s="16" t="s">
        <v>14</v>
      </c>
      <c r="C48" s="33" t="s">
        <v>65</v>
      </c>
      <c r="D48" s="17">
        <v>1007</v>
      </c>
      <c r="E48" s="18">
        <v>4</v>
      </c>
      <c r="F48" s="17">
        <v>202608063</v>
      </c>
      <c r="G48" s="35" t="s">
        <v>67</v>
      </c>
      <c r="H48" s="20">
        <f>VLOOKUP(F48,[1]总表!$D$4:$J$171,7,0)</f>
        <v>82.7</v>
      </c>
      <c r="I48" s="24">
        <f t="shared" si="4"/>
        <v>77.54</v>
      </c>
      <c r="J48" s="25">
        <v>2</v>
      </c>
      <c r="K48" s="26" t="s">
        <v>17</v>
      </c>
      <c r="L48" s="28"/>
    </row>
    <row r="49" s="2" customFormat="1" ht="35.1" customHeight="1" spans="1:12">
      <c r="A49" s="15">
        <v>46</v>
      </c>
      <c r="B49" s="16" t="s">
        <v>14</v>
      </c>
      <c r="C49" s="33" t="s">
        <v>65</v>
      </c>
      <c r="D49" s="17">
        <v>1007</v>
      </c>
      <c r="E49" s="18">
        <v>4</v>
      </c>
      <c r="F49" s="17">
        <v>202608066</v>
      </c>
      <c r="G49" s="34" t="s">
        <v>68</v>
      </c>
      <c r="H49" s="20">
        <f>VLOOKUP(F49,[1]总表!$D$4:$J$171,7,0)</f>
        <v>75.9</v>
      </c>
      <c r="I49" s="24">
        <f t="shared" si="4"/>
        <v>69.57</v>
      </c>
      <c r="J49" s="25">
        <v>3</v>
      </c>
      <c r="K49" s="26" t="s">
        <v>17</v>
      </c>
      <c r="L49" s="27"/>
    </row>
    <row r="50" s="2" customFormat="1" ht="35.1" customHeight="1" spans="1:12">
      <c r="A50" s="15">
        <v>47</v>
      </c>
      <c r="B50" s="16" t="s">
        <v>14</v>
      </c>
      <c r="C50" s="33" t="s">
        <v>65</v>
      </c>
      <c r="D50" s="17">
        <v>1007</v>
      </c>
      <c r="E50" s="18">
        <v>4</v>
      </c>
      <c r="F50" s="17">
        <v>202608062</v>
      </c>
      <c r="G50" s="34" t="s">
        <v>69</v>
      </c>
      <c r="H50" s="20">
        <f>VLOOKUP(F50,[1]总表!$D$4:$J$171,7,0)</f>
        <v>72.64</v>
      </c>
      <c r="I50" s="24">
        <f t="shared" si="4"/>
        <v>69.27</v>
      </c>
      <c r="J50" s="25">
        <v>4</v>
      </c>
      <c r="K50" s="26" t="s">
        <v>17</v>
      </c>
      <c r="L50" s="27"/>
    </row>
    <row r="51" s="2" customFormat="1" ht="35.1" customHeight="1" spans="1:12">
      <c r="A51" s="15">
        <v>48</v>
      </c>
      <c r="B51" s="16" t="s">
        <v>14</v>
      </c>
      <c r="C51" s="33" t="s">
        <v>65</v>
      </c>
      <c r="D51" s="17">
        <v>1007</v>
      </c>
      <c r="E51" s="18">
        <v>4</v>
      </c>
      <c r="F51" s="17">
        <v>202608064</v>
      </c>
      <c r="G51" s="34" t="s">
        <v>70</v>
      </c>
      <c r="H51" s="20">
        <f>VLOOKUP(F51,[1]总表!$D$4:$J$171,7,0)</f>
        <v>74.58</v>
      </c>
      <c r="I51" s="24">
        <f t="shared" si="4"/>
        <v>67.84</v>
      </c>
      <c r="J51" s="25">
        <v>5</v>
      </c>
      <c r="K51" s="26" t="s">
        <v>23</v>
      </c>
      <c r="L51" s="27"/>
    </row>
    <row r="52" s="2" customFormat="1" ht="35.1" customHeight="1" spans="1:12">
      <c r="A52" s="15">
        <v>49</v>
      </c>
      <c r="B52" s="16" t="s">
        <v>71</v>
      </c>
      <c r="C52" s="33" t="s">
        <v>72</v>
      </c>
      <c r="D52" s="17">
        <v>1008</v>
      </c>
      <c r="E52" s="18">
        <v>1</v>
      </c>
      <c r="F52" s="17">
        <v>202608067</v>
      </c>
      <c r="G52" s="34" t="s">
        <v>73</v>
      </c>
      <c r="H52" s="20">
        <f>VLOOKUP(F52,[1]总表!$D$4:$J$171,7,0)</f>
        <v>74.88</v>
      </c>
      <c r="I52" s="24">
        <f t="shared" si="4"/>
        <v>69.56</v>
      </c>
      <c r="J52" s="25">
        <v>1</v>
      </c>
      <c r="K52" s="26" t="s">
        <v>17</v>
      </c>
      <c r="L52" s="28"/>
    </row>
    <row r="53" s="2" customFormat="1" ht="35.1" customHeight="1" spans="1:12">
      <c r="A53" s="15">
        <v>50</v>
      </c>
      <c r="B53" s="16" t="s">
        <v>14</v>
      </c>
      <c r="C53" s="33" t="s">
        <v>74</v>
      </c>
      <c r="D53" s="17">
        <v>1009</v>
      </c>
      <c r="E53" s="18">
        <v>2</v>
      </c>
      <c r="F53" s="17">
        <v>202608068</v>
      </c>
      <c r="G53" s="34" t="s">
        <v>75</v>
      </c>
      <c r="H53" s="20">
        <f>VLOOKUP(F53,[1]总表!$D$4:$J$171,7,0)</f>
        <v>79.3</v>
      </c>
      <c r="I53" s="24">
        <f t="shared" si="4"/>
        <v>72.89</v>
      </c>
      <c r="J53" s="25">
        <v>1</v>
      </c>
      <c r="K53" s="26" t="s">
        <v>17</v>
      </c>
      <c r="L53" s="28"/>
    </row>
    <row r="54" s="2" customFormat="1" ht="35.1" customHeight="1" spans="1:12">
      <c r="A54" s="15">
        <v>51</v>
      </c>
      <c r="B54" s="16" t="s">
        <v>14</v>
      </c>
      <c r="C54" s="33" t="s">
        <v>76</v>
      </c>
      <c r="D54" s="17">
        <v>1010</v>
      </c>
      <c r="E54" s="18">
        <v>2</v>
      </c>
      <c r="F54" s="17">
        <v>202608075</v>
      </c>
      <c r="G54" s="34" t="s">
        <v>77</v>
      </c>
      <c r="H54" s="20">
        <f>VLOOKUP(F54,[1]总表!$D$4:$J$171,7,0)</f>
        <v>80.92</v>
      </c>
      <c r="I54" s="24">
        <f t="shared" si="4"/>
        <v>82.55</v>
      </c>
      <c r="J54" s="25">
        <v>1</v>
      </c>
      <c r="K54" s="26" t="s">
        <v>17</v>
      </c>
      <c r="L54" s="27"/>
    </row>
    <row r="55" s="2" customFormat="1" ht="35.1" customHeight="1" spans="1:12">
      <c r="A55" s="15">
        <v>52</v>
      </c>
      <c r="B55" s="16" t="s">
        <v>14</v>
      </c>
      <c r="C55" s="33" t="s">
        <v>76</v>
      </c>
      <c r="D55" s="17">
        <v>1010</v>
      </c>
      <c r="E55" s="18">
        <v>2</v>
      </c>
      <c r="F55" s="17">
        <v>202608073</v>
      </c>
      <c r="G55" s="34" t="s">
        <v>78</v>
      </c>
      <c r="H55" s="20">
        <f>VLOOKUP(F55,[1]总表!$D$4:$J$171,7,0)</f>
        <v>84.5</v>
      </c>
      <c r="I55" s="24">
        <f t="shared" si="4"/>
        <v>78.99</v>
      </c>
      <c r="J55" s="25">
        <v>2</v>
      </c>
      <c r="K55" s="26" t="s">
        <v>17</v>
      </c>
      <c r="L55" s="27"/>
    </row>
    <row r="56" s="2" customFormat="1" ht="35.1" customHeight="1" spans="1:12">
      <c r="A56" s="15">
        <v>53</v>
      </c>
      <c r="B56" s="16" t="s">
        <v>14</v>
      </c>
      <c r="C56" s="33" t="s">
        <v>76</v>
      </c>
      <c r="D56" s="17">
        <v>1010</v>
      </c>
      <c r="E56" s="18">
        <v>2</v>
      </c>
      <c r="F56" s="17">
        <v>202608074</v>
      </c>
      <c r="G56" s="34" t="s">
        <v>79</v>
      </c>
      <c r="H56" s="20">
        <f>VLOOKUP(F56,[1]总表!$D$4:$J$171,7,0)</f>
        <v>83.6</v>
      </c>
      <c r="I56" s="24">
        <f t="shared" si="4"/>
        <v>78.8</v>
      </c>
      <c r="J56" s="25">
        <v>3</v>
      </c>
      <c r="K56" s="26" t="s">
        <v>23</v>
      </c>
      <c r="L56" s="27"/>
    </row>
    <row r="57" s="2" customFormat="1" ht="35.1" customHeight="1" spans="1:12">
      <c r="A57" s="15">
        <v>54</v>
      </c>
      <c r="B57" s="16" t="s">
        <v>14</v>
      </c>
      <c r="C57" s="33" t="s">
        <v>76</v>
      </c>
      <c r="D57" s="17">
        <v>1010</v>
      </c>
      <c r="E57" s="18">
        <v>2</v>
      </c>
      <c r="F57" s="17">
        <v>202608072</v>
      </c>
      <c r="G57" s="34" t="s">
        <v>80</v>
      </c>
      <c r="H57" s="20">
        <f>VLOOKUP(F57,[1]总表!$D$4:$J$171,7,0)</f>
        <v>83.3</v>
      </c>
      <c r="I57" s="24">
        <f t="shared" si="4"/>
        <v>77.24</v>
      </c>
      <c r="J57" s="25">
        <v>4</v>
      </c>
      <c r="K57" s="26" t="s">
        <v>23</v>
      </c>
      <c r="L57" s="27"/>
    </row>
    <row r="58" s="2" customFormat="1" ht="35.1" customHeight="1" spans="1:12">
      <c r="A58" s="15">
        <v>55</v>
      </c>
      <c r="B58" s="16" t="s">
        <v>14</v>
      </c>
      <c r="C58" s="33" t="s">
        <v>76</v>
      </c>
      <c r="D58" s="17">
        <v>1010</v>
      </c>
      <c r="E58" s="18">
        <v>2</v>
      </c>
      <c r="F58" s="17">
        <v>202608070</v>
      </c>
      <c r="G58" s="34" t="s">
        <v>43</v>
      </c>
      <c r="H58" s="20">
        <f>VLOOKUP(F58,[1]总表!$D$4:$J$171,7,0)</f>
        <v>78.06</v>
      </c>
      <c r="I58" s="24">
        <f t="shared" si="4"/>
        <v>69.97</v>
      </c>
      <c r="J58" s="25">
        <v>5</v>
      </c>
      <c r="K58" s="26" t="s">
        <v>23</v>
      </c>
      <c r="L58" s="27"/>
    </row>
    <row r="59" s="2" customFormat="1" ht="35.1" customHeight="1" spans="1:12">
      <c r="A59" s="15">
        <v>56</v>
      </c>
      <c r="B59" s="16" t="s">
        <v>14</v>
      </c>
      <c r="C59" s="33" t="s">
        <v>76</v>
      </c>
      <c r="D59" s="17">
        <v>1010</v>
      </c>
      <c r="E59" s="18">
        <v>2</v>
      </c>
      <c r="F59" s="17">
        <v>202608071</v>
      </c>
      <c r="G59" s="34" t="s">
        <v>81</v>
      </c>
      <c r="H59" s="20" t="s">
        <v>32</v>
      </c>
      <c r="I59" s="24" t="s">
        <v>33</v>
      </c>
      <c r="J59" s="25"/>
      <c r="K59" s="26" t="s">
        <v>23</v>
      </c>
      <c r="L59" s="27"/>
    </row>
    <row r="60" s="2" customFormat="1" ht="35.1" customHeight="1" spans="1:12">
      <c r="A60" s="15">
        <v>57</v>
      </c>
      <c r="B60" s="16" t="s">
        <v>82</v>
      </c>
      <c r="C60" s="33" t="s">
        <v>83</v>
      </c>
      <c r="D60" s="17">
        <v>1011</v>
      </c>
      <c r="E60" s="18">
        <v>1</v>
      </c>
      <c r="F60" s="17">
        <v>202608076</v>
      </c>
      <c r="G60" s="34" t="s">
        <v>84</v>
      </c>
      <c r="H60" s="20">
        <f>VLOOKUP(F60,[1]总表!$D$4:$J$171,7,0)</f>
        <v>74.82</v>
      </c>
      <c r="I60" s="24">
        <f t="shared" ref="I60:I88" si="5">G60*50%+H60*50%</f>
        <v>70.05</v>
      </c>
      <c r="J60" s="25">
        <v>1</v>
      </c>
      <c r="K60" s="26" t="s">
        <v>17</v>
      </c>
      <c r="L60" s="27"/>
    </row>
    <row r="61" s="2" customFormat="1" ht="35.1" customHeight="1" spans="1:12">
      <c r="A61" s="15">
        <v>58</v>
      </c>
      <c r="B61" s="16" t="s">
        <v>14</v>
      </c>
      <c r="C61" s="33" t="s">
        <v>85</v>
      </c>
      <c r="D61" s="17">
        <v>1012</v>
      </c>
      <c r="E61" s="18">
        <v>3</v>
      </c>
      <c r="F61" s="17">
        <v>202608078</v>
      </c>
      <c r="G61" s="34" t="s">
        <v>56</v>
      </c>
      <c r="H61" s="20">
        <f>VLOOKUP(F61,[1]总表!$D$4:$J$171,7,0)</f>
        <v>79.84</v>
      </c>
      <c r="I61" s="24">
        <f t="shared" si="5"/>
        <v>79.92</v>
      </c>
      <c r="J61" s="25">
        <v>1</v>
      </c>
      <c r="K61" s="26" t="s">
        <v>17</v>
      </c>
      <c r="L61" s="27"/>
    </row>
    <row r="62" s="2" customFormat="1" ht="35.1" customHeight="1" spans="1:12">
      <c r="A62" s="15">
        <v>59</v>
      </c>
      <c r="B62" s="16" t="s">
        <v>14</v>
      </c>
      <c r="C62" s="33" t="s">
        <v>85</v>
      </c>
      <c r="D62" s="17">
        <v>1012</v>
      </c>
      <c r="E62" s="18">
        <v>3</v>
      </c>
      <c r="F62" s="17">
        <v>202608077</v>
      </c>
      <c r="G62" s="34" t="s">
        <v>86</v>
      </c>
      <c r="H62" s="20">
        <f>VLOOKUP(F62,[1]总表!$D$4:$J$171,7,0)</f>
        <v>80.76</v>
      </c>
      <c r="I62" s="24">
        <f t="shared" si="5"/>
        <v>78.66</v>
      </c>
      <c r="J62" s="25">
        <v>2</v>
      </c>
      <c r="K62" s="26" t="s">
        <v>17</v>
      </c>
      <c r="L62" s="27"/>
    </row>
    <row r="63" s="2" customFormat="1" ht="35.1" customHeight="1" spans="1:12">
      <c r="A63" s="15">
        <v>60</v>
      </c>
      <c r="B63" s="16" t="s">
        <v>14</v>
      </c>
      <c r="C63" s="33" t="s">
        <v>85</v>
      </c>
      <c r="D63" s="17">
        <v>1012</v>
      </c>
      <c r="E63" s="18">
        <v>3</v>
      </c>
      <c r="F63" s="17">
        <v>202608081</v>
      </c>
      <c r="G63" s="34" t="s">
        <v>87</v>
      </c>
      <c r="H63" s="20">
        <f>VLOOKUP(F63,[1]总表!$D$4:$J$171,7,0)</f>
        <v>78.7</v>
      </c>
      <c r="I63" s="24">
        <f t="shared" si="5"/>
        <v>72.12</v>
      </c>
      <c r="J63" s="25">
        <v>3</v>
      </c>
      <c r="K63" s="26" t="s">
        <v>17</v>
      </c>
      <c r="L63" s="27"/>
    </row>
    <row r="64" s="2" customFormat="1" ht="35.1" customHeight="1" spans="1:12">
      <c r="A64" s="15">
        <v>61</v>
      </c>
      <c r="B64" s="16" t="s">
        <v>14</v>
      </c>
      <c r="C64" s="33" t="s">
        <v>88</v>
      </c>
      <c r="D64" s="17">
        <v>1013</v>
      </c>
      <c r="E64" s="18">
        <v>2</v>
      </c>
      <c r="F64" s="17">
        <v>202608082</v>
      </c>
      <c r="G64" s="34" t="s">
        <v>51</v>
      </c>
      <c r="H64" s="20">
        <f>VLOOKUP(F64,[1]总表!$D$4:$J$171,7,0)</f>
        <v>81.82</v>
      </c>
      <c r="I64" s="24">
        <f t="shared" si="5"/>
        <v>74.8</v>
      </c>
      <c r="J64" s="25">
        <v>1</v>
      </c>
      <c r="K64" s="26" t="s">
        <v>17</v>
      </c>
      <c r="L64" s="28"/>
    </row>
    <row r="65" s="2" customFormat="1" ht="35.1" customHeight="1" spans="1:12">
      <c r="A65" s="15">
        <v>62</v>
      </c>
      <c r="B65" s="16" t="s">
        <v>14</v>
      </c>
      <c r="C65" s="33" t="s">
        <v>88</v>
      </c>
      <c r="D65" s="17">
        <v>1013</v>
      </c>
      <c r="E65" s="18">
        <v>2</v>
      </c>
      <c r="F65" s="17">
        <v>202608086</v>
      </c>
      <c r="G65" s="34" t="s">
        <v>89</v>
      </c>
      <c r="H65" s="20">
        <f>VLOOKUP(F65,[1]总表!$D$4:$J$171,7,0)</f>
        <v>75.14</v>
      </c>
      <c r="I65" s="24">
        <f t="shared" si="5"/>
        <v>72.22</v>
      </c>
      <c r="J65" s="25">
        <v>2</v>
      </c>
      <c r="K65" s="26" t="s">
        <v>17</v>
      </c>
      <c r="L65" s="27"/>
    </row>
    <row r="66" s="2" customFormat="1" ht="35.1" customHeight="1" spans="1:12">
      <c r="A66" s="15">
        <v>63</v>
      </c>
      <c r="B66" s="16" t="s">
        <v>14</v>
      </c>
      <c r="C66" s="33" t="s">
        <v>88</v>
      </c>
      <c r="D66" s="17">
        <v>1013</v>
      </c>
      <c r="E66" s="18">
        <v>2</v>
      </c>
      <c r="F66" s="17">
        <v>202608083</v>
      </c>
      <c r="G66" s="34" t="s">
        <v>68</v>
      </c>
      <c r="H66" s="20">
        <f>VLOOKUP(F66,[1]总表!$D$4:$J$171,7,0)</f>
        <v>76.16</v>
      </c>
      <c r="I66" s="24">
        <f t="shared" si="5"/>
        <v>69.7</v>
      </c>
      <c r="J66" s="25">
        <v>3</v>
      </c>
      <c r="K66" s="26" t="s">
        <v>23</v>
      </c>
      <c r="L66" s="27"/>
    </row>
    <row r="67" s="2" customFormat="1" ht="35.1" customHeight="1" spans="1:12">
      <c r="A67" s="15">
        <v>64</v>
      </c>
      <c r="B67" s="16" t="s">
        <v>14</v>
      </c>
      <c r="C67" s="33" t="s">
        <v>88</v>
      </c>
      <c r="D67" s="17">
        <v>1013</v>
      </c>
      <c r="E67" s="18">
        <v>2</v>
      </c>
      <c r="F67" s="17">
        <v>202608087</v>
      </c>
      <c r="G67" s="34" t="s">
        <v>70</v>
      </c>
      <c r="H67" s="20">
        <f>VLOOKUP(F67,[1]总表!$D$4:$J$171,7,0)</f>
        <v>74.92</v>
      </c>
      <c r="I67" s="24">
        <f t="shared" si="5"/>
        <v>68.01</v>
      </c>
      <c r="J67" s="25">
        <v>4</v>
      </c>
      <c r="K67" s="26" t="s">
        <v>23</v>
      </c>
      <c r="L67" s="27"/>
    </row>
    <row r="68" s="2" customFormat="1" ht="35.1" customHeight="1" spans="1:12">
      <c r="A68" s="15">
        <v>65</v>
      </c>
      <c r="B68" s="16" t="s">
        <v>14</v>
      </c>
      <c r="C68" s="33" t="s">
        <v>88</v>
      </c>
      <c r="D68" s="17">
        <v>1013</v>
      </c>
      <c r="E68" s="18">
        <v>2</v>
      </c>
      <c r="F68" s="17">
        <v>202608084</v>
      </c>
      <c r="G68" s="34" t="s">
        <v>90</v>
      </c>
      <c r="H68" s="20">
        <f>VLOOKUP(F68,[1]总表!$D$4:$J$171,7,0)</f>
        <v>73.62</v>
      </c>
      <c r="I68" s="24">
        <f t="shared" si="5"/>
        <v>67.41</v>
      </c>
      <c r="J68" s="25">
        <v>5</v>
      </c>
      <c r="K68" s="26" t="s">
        <v>23</v>
      </c>
      <c r="L68" s="27"/>
    </row>
    <row r="69" s="2" customFormat="1" ht="35.1" customHeight="1" spans="1:12">
      <c r="A69" s="15">
        <v>66</v>
      </c>
      <c r="B69" s="16" t="s">
        <v>91</v>
      </c>
      <c r="C69" s="33" t="s">
        <v>92</v>
      </c>
      <c r="D69" s="17">
        <v>1014</v>
      </c>
      <c r="E69" s="18">
        <v>4</v>
      </c>
      <c r="F69" s="17">
        <v>202608092</v>
      </c>
      <c r="G69" s="34" t="s">
        <v>93</v>
      </c>
      <c r="H69" s="20">
        <f>VLOOKUP(F69,[1]总表!$D$4:$J$171,7,0)</f>
        <v>88.74</v>
      </c>
      <c r="I69" s="24">
        <f t="shared" si="5"/>
        <v>79.88</v>
      </c>
      <c r="J69" s="25">
        <v>1</v>
      </c>
      <c r="K69" s="26" t="s">
        <v>17</v>
      </c>
      <c r="L69" s="27"/>
    </row>
    <row r="70" s="2" customFormat="1" ht="35.1" customHeight="1" spans="1:12">
      <c r="A70" s="15">
        <v>67</v>
      </c>
      <c r="B70" s="16" t="s">
        <v>91</v>
      </c>
      <c r="C70" s="33" t="s">
        <v>92</v>
      </c>
      <c r="D70" s="17">
        <v>1014</v>
      </c>
      <c r="E70" s="18">
        <v>4</v>
      </c>
      <c r="F70" s="17">
        <v>202608094</v>
      </c>
      <c r="G70" s="36" t="s">
        <v>94</v>
      </c>
      <c r="H70" s="20">
        <f>VLOOKUP(F70,[1]总表!$D$4:$J$171,7,0)</f>
        <v>82.82</v>
      </c>
      <c r="I70" s="24">
        <f t="shared" si="5"/>
        <v>79.43</v>
      </c>
      <c r="J70" s="25">
        <v>2</v>
      </c>
      <c r="K70" s="26" t="s">
        <v>17</v>
      </c>
      <c r="L70" s="27"/>
    </row>
    <row r="71" s="2" customFormat="1" ht="35.1" customHeight="1" spans="1:12">
      <c r="A71" s="15">
        <v>68</v>
      </c>
      <c r="B71" s="16" t="s">
        <v>91</v>
      </c>
      <c r="C71" s="33" t="s">
        <v>92</v>
      </c>
      <c r="D71" s="17">
        <v>1014</v>
      </c>
      <c r="E71" s="18">
        <v>4</v>
      </c>
      <c r="F71" s="17">
        <v>202608093</v>
      </c>
      <c r="G71" s="34" t="s">
        <v>46</v>
      </c>
      <c r="H71" s="20">
        <f>VLOOKUP(F71,[1]总表!$D$4:$J$171,7,0)</f>
        <v>83.18</v>
      </c>
      <c r="I71" s="24">
        <f t="shared" si="5"/>
        <v>78.8</v>
      </c>
      <c r="J71" s="25">
        <v>3</v>
      </c>
      <c r="K71" s="26" t="s">
        <v>17</v>
      </c>
      <c r="L71" s="27"/>
    </row>
    <row r="72" s="2" customFormat="1" ht="35.1" customHeight="1" spans="1:12">
      <c r="A72" s="15">
        <v>69</v>
      </c>
      <c r="B72" s="16" t="s">
        <v>91</v>
      </c>
      <c r="C72" s="33" t="s">
        <v>92</v>
      </c>
      <c r="D72" s="17">
        <v>1014</v>
      </c>
      <c r="E72" s="18">
        <v>4</v>
      </c>
      <c r="F72" s="17">
        <v>202608091</v>
      </c>
      <c r="G72" s="34" t="s">
        <v>95</v>
      </c>
      <c r="H72" s="20">
        <f>VLOOKUP(F72,[1]总表!$D$4:$J$171,7,0)</f>
        <v>83.76</v>
      </c>
      <c r="I72" s="24">
        <f t="shared" si="5"/>
        <v>77.29</v>
      </c>
      <c r="J72" s="25">
        <v>4</v>
      </c>
      <c r="K72" s="26" t="s">
        <v>17</v>
      </c>
      <c r="L72" s="27"/>
    </row>
    <row r="73" s="2" customFormat="1" ht="35.1" customHeight="1" spans="1:12">
      <c r="A73" s="15">
        <v>70</v>
      </c>
      <c r="B73" s="16" t="s">
        <v>91</v>
      </c>
      <c r="C73" s="33" t="s">
        <v>92</v>
      </c>
      <c r="D73" s="17">
        <v>1015</v>
      </c>
      <c r="E73" s="18">
        <v>4</v>
      </c>
      <c r="F73" s="17">
        <v>202608097</v>
      </c>
      <c r="G73" s="34" t="s">
        <v>96</v>
      </c>
      <c r="H73" s="20">
        <f>VLOOKUP(F73,[1]总表!$D$4:$J$171,7,0)</f>
        <v>80.42</v>
      </c>
      <c r="I73" s="24">
        <f t="shared" si="5"/>
        <v>80.47</v>
      </c>
      <c r="J73" s="25">
        <v>1</v>
      </c>
      <c r="K73" s="26" t="s">
        <v>17</v>
      </c>
      <c r="L73" s="28"/>
    </row>
    <row r="74" s="2" customFormat="1" ht="35.1" customHeight="1" spans="1:12">
      <c r="A74" s="15">
        <v>71</v>
      </c>
      <c r="B74" s="16" t="s">
        <v>91</v>
      </c>
      <c r="C74" s="33" t="s">
        <v>92</v>
      </c>
      <c r="D74" s="17">
        <v>1015</v>
      </c>
      <c r="E74" s="18">
        <v>4</v>
      </c>
      <c r="F74" s="17">
        <v>202608095</v>
      </c>
      <c r="G74" s="34" t="s">
        <v>35</v>
      </c>
      <c r="H74" s="20">
        <f>VLOOKUP(F74,[1]总表!$D$4:$J$171,7,0)</f>
        <v>86.04</v>
      </c>
      <c r="I74" s="24">
        <f t="shared" si="5"/>
        <v>78.74</v>
      </c>
      <c r="J74" s="25">
        <v>2</v>
      </c>
      <c r="K74" s="26" t="s">
        <v>17</v>
      </c>
      <c r="L74" s="27"/>
    </row>
    <row r="75" s="2" customFormat="1" ht="35.1" customHeight="1" spans="1:12">
      <c r="A75" s="15">
        <v>72</v>
      </c>
      <c r="B75" s="16" t="s">
        <v>91</v>
      </c>
      <c r="C75" s="33" t="s">
        <v>92</v>
      </c>
      <c r="D75" s="17">
        <v>1015</v>
      </c>
      <c r="E75" s="18">
        <v>4</v>
      </c>
      <c r="F75" s="17">
        <v>202608096</v>
      </c>
      <c r="G75" s="34" t="s">
        <v>97</v>
      </c>
      <c r="H75" s="20">
        <f>VLOOKUP(F75,[1]总表!$D$4:$J$171,7,0)</f>
        <v>85.44</v>
      </c>
      <c r="I75" s="24">
        <f t="shared" si="5"/>
        <v>77.06</v>
      </c>
      <c r="J75" s="25">
        <v>3</v>
      </c>
      <c r="K75" s="26" t="s">
        <v>17</v>
      </c>
      <c r="L75" s="28"/>
    </row>
    <row r="76" s="2" customFormat="1" ht="35.1" customHeight="1" spans="1:12">
      <c r="A76" s="15">
        <v>73</v>
      </c>
      <c r="B76" s="16" t="s">
        <v>91</v>
      </c>
      <c r="C76" s="33" t="s">
        <v>92</v>
      </c>
      <c r="D76" s="17">
        <v>1015</v>
      </c>
      <c r="E76" s="18">
        <v>4</v>
      </c>
      <c r="F76" s="17">
        <v>202608098</v>
      </c>
      <c r="G76" s="34" t="s">
        <v>98</v>
      </c>
      <c r="H76" s="20">
        <f>VLOOKUP(F76,[1]总表!$D$4:$J$171,7,0)</f>
        <v>85.14</v>
      </c>
      <c r="I76" s="24">
        <f t="shared" si="5"/>
        <v>74.92</v>
      </c>
      <c r="J76" s="25">
        <v>4</v>
      </c>
      <c r="K76" s="26" t="s">
        <v>17</v>
      </c>
      <c r="L76" s="27"/>
    </row>
    <row r="77" s="2" customFormat="1" ht="35.1" customHeight="1" spans="1:12">
      <c r="A77" s="15">
        <v>74</v>
      </c>
      <c r="B77" s="16" t="s">
        <v>91</v>
      </c>
      <c r="C77" s="33" t="s">
        <v>92</v>
      </c>
      <c r="D77" s="17">
        <v>1016</v>
      </c>
      <c r="E77" s="18">
        <v>4</v>
      </c>
      <c r="F77" s="17">
        <v>202608102</v>
      </c>
      <c r="G77" s="34" t="s">
        <v>59</v>
      </c>
      <c r="H77" s="20">
        <f>VLOOKUP(F77,[1]总表!$D$4:$J$171,7,0)</f>
        <v>83.4</v>
      </c>
      <c r="I77" s="24">
        <f t="shared" si="5"/>
        <v>76.61</v>
      </c>
      <c r="J77" s="25">
        <v>1</v>
      </c>
      <c r="K77" s="26" t="s">
        <v>17</v>
      </c>
      <c r="L77" s="27"/>
    </row>
    <row r="78" s="2" customFormat="1" ht="35.1" customHeight="1" spans="1:12">
      <c r="A78" s="15">
        <v>75</v>
      </c>
      <c r="B78" s="16" t="s">
        <v>91</v>
      </c>
      <c r="C78" s="33" t="s">
        <v>92</v>
      </c>
      <c r="D78" s="17">
        <v>1016</v>
      </c>
      <c r="E78" s="18">
        <v>4</v>
      </c>
      <c r="F78" s="17">
        <v>202608099</v>
      </c>
      <c r="G78" s="34" t="s">
        <v>25</v>
      </c>
      <c r="H78" s="20">
        <f>VLOOKUP(F78,[1]总表!$D$4:$J$171,7,0)</f>
        <v>78.2</v>
      </c>
      <c r="I78" s="24">
        <f t="shared" si="5"/>
        <v>75.03</v>
      </c>
      <c r="J78" s="25">
        <v>2</v>
      </c>
      <c r="K78" s="26" t="s">
        <v>17</v>
      </c>
      <c r="L78" s="28"/>
    </row>
    <row r="79" s="2" customFormat="1" ht="35.1" customHeight="1" spans="1:12">
      <c r="A79" s="15">
        <v>76</v>
      </c>
      <c r="B79" s="16" t="s">
        <v>91</v>
      </c>
      <c r="C79" s="33" t="s">
        <v>92</v>
      </c>
      <c r="D79" s="17">
        <v>1016</v>
      </c>
      <c r="E79" s="18">
        <v>4</v>
      </c>
      <c r="F79" s="17">
        <v>202608103</v>
      </c>
      <c r="G79" s="34" t="s">
        <v>99</v>
      </c>
      <c r="H79" s="20">
        <f>VLOOKUP(F79,[1]总表!$D$4:$J$171,7,0)</f>
        <v>79.6</v>
      </c>
      <c r="I79" s="24">
        <f t="shared" si="5"/>
        <v>69.88</v>
      </c>
      <c r="J79" s="25">
        <v>3</v>
      </c>
      <c r="K79" s="26" t="s">
        <v>17</v>
      </c>
      <c r="L79" s="27"/>
    </row>
    <row r="80" s="2" customFormat="1" ht="35.1" customHeight="1" spans="1:12">
      <c r="A80" s="15">
        <v>77</v>
      </c>
      <c r="B80" s="16" t="s">
        <v>91</v>
      </c>
      <c r="C80" s="33" t="s">
        <v>92</v>
      </c>
      <c r="D80" s="17">
        <v>1016</v>
      </c>
      <c r="E80" s="18">
        <v>4</v>
      </c>
      <c r="F80" s="17">
        <v>202608100</v>
      </c>
      <c r="G80" s="34" t="s">
        <v>100</v>
      </c>
      <c r="H80" s="20">
        <f>VLOOKUP(F80,[1]总表!$D$4:$J$171,7,0)</f>
        <v>76.4</v>
      </c>
      <c r="I80" s="24">
        <f t="shared" si="5"/>
        <v>69.3</v>
      </c>
      <c r="J80" s="25">
        <v>4</v>
      </c>
      <c r="K80" s="26" t="s">
        <v>17</v>
      </c>
      <c r="L80" s="27"/>
    </row>
    <row r="81" s="2" customFormat="1" ht="35.1" customHeight="1" spans="1:12">
      <c r="A81" s="15">
        <v>78</v>
      </c>
      <c r="B81" s="16" t="s">
        <v>91</v>
      </c>
      <c r="C81" s="33" t="s">
        <v>92</v>
      </c>
      <c r="D81" s="17">
        <v>1017</v>
      </c>
      <c r="E81" s="18">
        <v>4</v>
      </c>
      <c r="F81" s="17">
        <v>202608106</v>
      </c>
      <c r="G81" s="34" t="s">
        <v>101</v>
      </c>
      <c r="H81" s="20">
        <f>VLOOKUP(F81,[1]总表!$D$4:$J$171,7,0)</f>
        <v>82.56</v>
      </c>
      <c r="I81" s="24">
        <f t="shared" si="5"/>
        <v>79.35</v>
      </c>
      <c r="J81" s="25">
        <v>1</v>
      </c>
      <c r="K81" s="26" t="s">
        <v>17</v>
      </c>
      <c r="L81" s="27"/>
    </row>
    <row r="82" s="2" customFormat="1" ht="35.1" customHeight="1" spans="1:12">
      <c r="A82" s="15">
        <v>79</v>
      </c>
      <c r="B82" s="16" t="s">
        <v>91</v>
      </c>
      <c r="C82" s="33" t="s">
        <v>92</v>
      </c>
      <c r="D82" s="17">
        <v>1017</v>
      </c>
      <c r="E82" s="18">
        <v>4</v>
      </c>
      <c r="F82" s="17">
        <v>202608105</v>
      </c>
      <c r="G82" s="35" t="s">
        <v>102</v>
      </c>
      <c r="H82" s="20">
        <f>VLOOKUP(F82,[1]总表!$D$4:$J$171,7,0)</f>
        <v>81.08</v>
      </c>
      <c r="I82" s="24">
        <f t="shared" si="5"/>
        <v>78.87</v>
      </c>
      <c r="J82" s="25">
        <v>2</v>
      </c>
      <c r="K82" s="26" t="s">
        <v>17</v>
      </c>
      <c r="L82" s="28"/>
    </row>
    <row r="83" s="2" customFormat="1" ht="35.1" customHeight="1" spans="1:12">
      <c r="A83" s="15">
        <v>80</v>
      </c>
      <c r="B83" s="16" t="s">
        <v>91</v>
      </c>
      <c r="C83" s="33" t="s">
        <v>92</v>
      </c>
      <c r="D83" s="17">
        <v>1017</v>
      </c>
      <c r="E83" s="18">
        <v>4</v>
      </c>
      <c r="F83" s="17">
        <v>202608109</v>
      </c>
      <c r="G83" s="34" t="s">
        <v>46</v>
      </c>
      <c r="H83" s="20">
        <f>VLOOKUP(F83,[1]总表!$D$4:$J$171,7,0)</f>
        <v>82.92</v>
      </c>
      <c r="I83" s="24">
        <f t="shared" si="5"/>
        <v>78.67</v>
      </c>
      <c r="J83" s="25">
        <v>3</v>
      </c>
      <c r="K83" s="26" t="s">
        <v>17</v>
      </c>
      <c r="L83" s="27"/>
    </row>
    <row r="84" s="2" customFormat="1" ht="35.1" customHeight="1" spans="1:12">
      <c r="A84" s="15">
        <v>81</v>
      </c>
      <c r="B84" s="16" t="s">
        <v>91</v>
      </c>
      <c r="C84" s="33" t="s">
        <v>92</v>
      </c>
      <c r="D84" s="17">
        <v>1017</v>
      </c>
      <c r="E84" s="18">
        <v>4</v>
      </c>
      <c r="F84" s="17">
        <v>202608112</v>
      </c>
      <c r="G84" s="34" t="s">
        <v>103</v>
      </c>
      <c r="H84" s="20">
        <f>VLOOKUP(F84,[1]总表!$D$4:$J$171,7,0)</f>
        <v>77.24</v>
      </c>
      <c r="I84" s="24">
        <f t="shared" si="5"/>
        <v>76.53</v>
      </c>
      <c r="J84" s="25">
        <v>4</v>
      </c>
      <c r="K84" s="26" t="s">
        <v>17</v>
      </c>
      <c r="L84" s="27"/>
    </row>
    <row r="85" s="2" customFormat="1" ht="35.1" customHeight="1" spans="1:12">
      <c r="A85" s="15">
        <v>82</v>
      </c>
      <c r="B85" s="16" t="s">
        <v>91</v>
      </c>
      <c r="C85" s="33" t="s">
        <v>92</v>
      </c>
      <c r="D85" s="17">
        <v>1017</v>
      </c>
      <c r="E85" s="18">
        <v>4</v>
      </c>
      <c r="F85" s="17">
        <v>202608108</v>
      </c>
      <c r="G85" s="34" t="s">
        <v>104</v>
      </c>
      <c r="H85" s="20">
        <f>VLOOKUP(F85,[1]总表!$D$4:$J$171,7,0)</f>
        <v>79.3</v>
      </c>
      <c r="I85" s="24">
        <f t="shared" si="5"/>
        <v>75.68</v>
      </c>
      <c r="J85" s="25">
        <v>5</v>
      </c>
      <c r="K85" s="26" t="s">
        <v>23</v>
      </c>
      <c r="L85" s="27"/>
    </row>
    <row r="86" s="2" customFormat="1" ht="35.1" customHeight="1" spans="1:12">
      <c r="A86" s="15">
        <v>83</v>
      </c>
      <c r="B86" s="16" t="s">
        <v>91</v>
      </c>
      <c r="C86" s="33" t="s">
        <v>92</v>
      </c>
      <c r="D86" s="17">
        <v>1017</v>
      </c>
      <c r="E86" s="18">
        <v>4</v>
      </c>
      <c r="F86" s="17">
        <v>202608107</v>
      </c>
      <c r="G86" s="34" t="s">
        <v>28</v>
      </c>
      <c r="H86" s="20">
        <f>VLOOKUP(F86,[1]总表!$D$4:$J$171,7,0)</f>
        <v>82.92</v>
      </c>
      <c r="I86" s="24">
        <f t="shared" si="5"/>
        <v>75.17</v>
      </c>
      <c r="J86" s="25">
        <v>6</v>
      </c>
      <c r="K86" s="26" t="s">
        <v>23</v>
      </c>
      <c r="L86" s="28"/>
    </row>
    <row r="87" s="2" customFormat="1" ht="35.1" customHeight="1" spans="1:12">
      <c r="A87" s="15">
        <v>84</v>
      </c>
      <c r="B87" s="16" t="s">
        <v>91</v>
      </c>
      <c r="C87" s="33" t="s">
        <v>92</v>
      </c>
      <c r="D87" s="17">
        <v>1017</v>
      </c>
      <c r="E87" s="18">
        <v>4</v>
      </c>
      <c r="F87" s="17">
        <v>202608113</v>
      </c>
      <c r="G87" s="34" t="s">
        <v>105</v>
      </c>
      <c r="H87" s="20">
        <f>VLOOKUP(F87,[1]总表!$D$4:$J$171,7,0)</f>
        <v>80.72</v>
      </c>
      <c r="I87" s="24">
        <f t="shared" si="5"/>
        <v>73.68</v>
      </c>
      <c r="J87" s="25">
        <v>7</v>
      </c>
      <c r="K87" s="26" t="s">
        <v>23</v>
      </c>
      <c r="L87" s="27"/>
    </row>
    <row r="88" s="2" customFormat="1" ht="35.1" customHeight="1" spans="1:12">
      <c r="A88" s="15">
        <v>85</v>
      </c>
      <c r="B88" s="16" t="s">
        <v>91</v>
      </c>
      <c r="C88" s="33" t="s">
        <v>92</v>
      </c>
      <c r="D88" s="17">
        <v>1017</v>
      </c>
      <c r="E88" s="18">
        <v>4</v>
      </c>
      <c r="F88" s="17">
        <v>202608104</v>
      </c>
      <c r="G88" s="34" t="s">
        <v>106</v>
      </c>
      <c r="H88" s="20">
        <f>VLOOKUP(F88,[1]总表!$D$4:$J$171,7,0)</f>
        <v>79.6</v>
      </c>
      <c r="I88" s="24">
        <f t="shared" si="5"/>
        <v>72.52</v>
      </c>
      <c r="J88" s="25">
        <v>8</v>
      </c>
      <c r="K88" s="26" t="s">
        <v>23</v>
      </c>
      <c r="L88" s="27"/>
    </row>
    <row r="89" s="2" customFormat="1" ht="35.1" customHeight="1" spans="1:12">
      <c r="A89" s="15">
        <v>86</v>
      </c>
      <c r="B89" s="16" t="s">
        <v>91</v>
      </c>
      <c r="C89" s="33" t="s">
        <v>92</v>
      </c>
      <c r="D89" s="17">
        <v>1017</v>
      </c>
      <c r="E89" s="18">
        <v>4</v>
      </c>
      <c r="F89" s="17">
        <v>202608110</v>
      </c>
      <c r="G89" s="35" t="s">
        <v>107</v>
      </c>
      <c r="H89" s="20" t="s">
        <v>32</v>
      </c>
      <c r="I89" s="24" t="s">
        <v>33</v>
      </c>
      <c r="J89" s="25"/>
      <c r="K89" s="26" t="s">
        <v>23</v>
      </c>
      <c r="L89" s="28"/>
    </row>
    <row r="90" s="2" customFormat="1" ht="35.1" customHeight="1" spans="1:12">
      <c r="A90" s="15">
        <v>87</v>
      </c>
      <c r="B90" s="16" t="s">
        <v>91</v>
      </c>
      <c r="C90" s="33" t="s">
        <v>92</v>
      </c>
      <c r="D90" s="17">
        <v>1017</v>
      </c>
      <c r="E90" s="18">
        <v>4</v>
      </c>
      <c r="F90" s="17">
        <v>202608111</v>
      </c>
      <c r="G90" s="35" t="s">
        <v>99</v>
      </c>
      <c r="H90" s="20" t="s">
        <v>32</v>
      </c>
      <c r="I90" s="24" t="s">
        <v>33</v>
      </c>
      <c r="J90" s="25"/>
      <c r="K90" s="26" t="s">
        <v>23</v>
      </c>
      <c r="L90" s="28"/>
    </row>
    <row r="91" s="2" customFormat="1" ht="35.1" customHeight="1" spans="1:12">
      <c r="A91" s="15">
        <v>88</v>
      </c>
      <c r="B91" s="16" t="s">
        <v>91</v>
      </c>
      <c r="C91" s="33" t="s">
        <v>92</v>
      </c>
      <c r="D91" s="17">
        <v>1018</v>
      </c>
      <c r="E91" s="18">
        <v>5</v>
      </c>
      <c r="F91" s="17">
        <v>202608116</v>
      </c>
      <c r="G91" s="35" t="s">
        <v>108</v>
      </c>
      <c r="H91" s="20">
        <f>VLOOKUP(F91,[1]总表!$D$4:$J$171,7,0)</f>
        <v>82.6</v>
      </c>
      <c r="I91" s="24">
        <f t="shared" ref="I91:I102" si="6">G91*50%+H91*50%</f>
        <v>83.13</v>
      </c>
      <c r="J91" s="25">
        <v>1</v>
      </c>
      <c r="K91" s="26" t="s">
        <v>17</v>
      </c>
      <c r="L91" s="28"/>
    </row>
    <row r="92" s="2" customFormat="1" ht="35.1" customHeight="1" spans="1:12">
      <c r="A92" s="15">
        <v>89</v>
      </c>
      <c r="B92" s="16" t="s">
        <v>91</v>
      </c>
      <c r="C92" s="33" t="s">
        <v>92</v>
      </c>
      <c r="D92" s="17">
        <v>1018</v>
      </c>
      <c r="E92" s="18">
        <v>5</v>
      </c>
      <c r="F92" s="17">
        <v>202608121</v>
      </c>
      <c r="G92" s="35" t="s">
        <v>37</v>
      </c>
      <c r="H92" s="20">
        <f>VLOOKUP(F92,[1]总表!$D$4:$J$171,7,0)</f>
        <v>79.46</v>
      </c>
      <c r="I92" s="24">
        <f t="shared" si="6"/>
        <v>80.28</v>
      </c>
      <c r="J92" s="25">
        <v>2</v>
      </c>
      <c r="K92" s="26" t="s">
        <v>17</v>
      </c>
      <c r="L92" s="28"/>
    </row>
    <row r="93" s="2" customFormat="1" ht="35.1" customHeight="1" spans="1:12">
      <c r="A93" s="15">
        <v>90</v>
      </c>
      <c r="B93" s="16" t="s">
        <v>91</v>
      </c>
      <c r="C93" s="33" t="s">
        <v>92</v>
      </c>
      <c r="D93" s="17">
        <v>1018</v>
      </c>
      <c r="E93" s="18">
        <v>5</v>
      </c>
      <c r="F93" s="17">
        <v>202608119</v>
      </c>
      <c r="G93" s="35" t="s">
        <v>109</v>
      </c>
      <c r="H93" s="20">
        <f>VLOOKUP(F93,[1]总表!$D$4:$J$171,7,0)</f>
        <v>79.2</v>
      </c>
      <c r="I93" s="24">
        <f t="shared" si="6"/>
        <v>78.61</v>
      </c>
      <c r="J93" s="25">
        <v>3</v>
      </c>
      <c r="K93" s="26" t="s">
        <v>17</v>
      </c>
      <c r="L93" s="28"/>
    </row>
    <row r="94" s="2" customFormat="1" ht="35.1" customHeight="1" spans="1:12">
      <c r="A94" s="15">
        <v>91</v>
      </c>
      <c r="B94" s="16" t="s">
        <v>91</v>
      </c>
      <c r="C94" s="33" t="s">
        <v>92</v>
      </c>
      <c r="D94" s="17">
        <v>1018</v>
      </c>
      <c r="E94" s="18">
        <v>5</v>
      </c>
      <c r="F94" s="17">
        <v>202608122</v>
      </c>
      <c r="G94" s="35" t="s">
        <v>79</v>
      </c>
      <c r="H94" s="20">
        <f>VLOOKUP(F94,[1]总表!$D$4:$J$171,7,0)</f>
        <v>77.66</v>
      </c>
      <c r="I94" s="24">
        <f t="shared" si="6"/>
        <v>75.83</v>
      </c>
      <c r="J94" s="25">
        <v>4</v>
      </c>
      <c r="K94" s="26" t="s">
        <v>17</v>
      </c>
      <c r="L94" s="28"/>
    </row>
    <row r="95" s="2" customFormat="1" ht="35.1" customHeight="1" spans="1:12">
      <c r="A95" s="15">
        <v>92</v>
      </c>
      <c r="B95" s="16" t="s">
        <v>91</v>
      </c>
      <c r="C95" s="33" t="s">
        <v>92</v>
      </c>
      <c r="D95" s="17">
        <v>1018</v>
      </c>
      <c r="E95" s="18">
        <v>5</v>
      </c>
      <c r="F95" s="17">
        <v>202608117</v>
      </c>
      <c r="G95" s="35" t="s">
        <v>110</v>
      </c>
      <c r="H95" s="20">
        <f>VLOOKUP(F95,[1]总表!$D$4:$J$171,7,0)</f>
        <v>74.74</v>
      </c>
      <c r="I95" s="24">
        <f t="shared" si="6"/>
        <v>74.08</v>
      </c>
      <c r="J95" s="25">
        <v>5</v>
      </c>
      <c r="K95" s="26" t="s">
        <v>17</v>
      </c>
      <c r="L95" s="28"/>
    </row>
    <row r="96" s="2" customFormat="1" ht="35.1" customHeight="1" spans="1:12">
      <c r="A96" s="15">
        <v>93</v>
      </c>
      <c r="B96" s="16" t="s">
        <v>91</v>
      </c>
      <c r="C96" s="33" t="s">
        <v>92</v>
      </c>
      <c r="D96" s="17">
        <v>1018</v>
      </c>
      <c r="E96" s="18">
        <v>5</v>
      </c>
      <c r="F96" s="17">
        <v>202608123</v>
      </c>
      <c r="G96" s="35" t="s">
        <v>59</v>
      </c>
      <c r="H96" s="20">
        <f>VLOOKUP(F96,[1]总表!$D$4:$J$171,7,0)</f>
        <v>76.42</v>
      </c>
      <c r="I96" s="24">
        <f t="shared" si="6"/>
        <v>73.12</v>
      </c>
      <c r="J96" s="25">
        <v>6</v>
      </c>
      <c r="K96" s="26" t="s">
        <v>23</v>
      </c>
      <c r="L96" s="28"/>
    </row>
    <row r="97" s="2" customFormat="1" ht="35.1" customHeight="1" spans="1:12">
      <c r="A97" s="15">
        <v>94</v>
      </c>
      <c r="B97" s="16" t="s">
        <v>91</v>
      </c>
      <c r="C97" s="33" t="s">
        <v>92</v>
      </c>
      <c r="D97" s="17">
        <v>1018</v>
      </c>
      <c r="E97" s="18">
        <v>5</v>
      </c>
      <c r="F97" s="17">
        <v>202608120</v>
      </c>
      <c r="G97" s="35" t="s">
        <v>111</v>
      </c>
      <c r="H97" s="20">
        <f>VLOOKUP(F97,[1]总表!$D$4:$J$171,7,0)</f>
        <v>74.54</v>
      </c>
      <c r="I97" s="24">
        <f t="shared" si="6"/>
        <v>72.57</v>
      </c>
      <c r="J97" s="25">
        <v>7</v>
      </c>
      <c r="K97" s="26" t="s">
        <v>23</v>
      </c>
      <c r="L97" s="28"/>
    </row>
    <row r="98" s="2" customFormat="1" ht="35.1" customHeight="1" spans="1:12">
      <c r="A98" s="15">
        <v>95</v>
      </c>
      <c r="B98" s="16" t="s">
        <v>91</v>
      </c>
      <c r="C98" s="33" t="s">
        <v>92</v>
      </c>
      <c r="D98" s="17">
        <v>1018</v>
      </c>
      <c r="E98" s="18">
        <v>5</v>
      </c>
      <c r="F98" s="17">
        <v>202608115</v>
      </c>
      <c r="G98" s="35" t="s">
        <v>112</v>
      </c>
      <c r="H98" s="20">
        <f>VLOOKUP(F98,[1]总表!$D$4:$J$171,7,0)</f>
        <v>74.44</v>
      </c>
      <c r="I98" s="24">
        <f t="shared" si="6"/>
        <v>71.09</v>
      </c>
      <c r="J98" s="25">
        <v>8</v>
      </c>
      <c r="K98" s="26" t="s">
        <v>23</v>
      </c>
      <c r="L98" s="28"/>
    </row>
    <row r="99" s="2" customFormat="1" ht="35.1" customHeight="1" spans="1:12">
      <c r="A99" s="15">
        <v>96</v>
      </c>
      <c r="B99" s="16" t="s">
        <v>91</v>
      </c>
      <c r="C99" s="33" t="s">
        <v>92</v>
      </c>
      <c r="D99" s="17">
        <v>1018</v>
      </c>
      <c r="E99" s="18">
        <v>5</v>
      </c>
      <c r="F99" s="17">
        <v>202608118</v>
      </c>
      <c r="G99" s="35" t="s">
        <v>49</v>
      </c>
      <c r="H99" s="20">
        <f>VLOOKUP(F99,[1]总表!$D$4:$J$171,7,0)</f>
        <v>72.24</v>
      </c>
      <c r="I99" s="24">
        <f t="shared" si="6"/>
        <v>70.43</v>
      </c>
      <c r="J99" s="25">
        <v>9</v>
      </c>
      <c r="K99" s="26" t="s">
        <v>23</v>
      </c>
      <c r="L99" s="28"/>
    </row>
    <row r="100" s="2" customFormat="1" ht="35.1" customHeight="1" spans="1:12">
      <c r="A100" s="15">
        <v>97</v>
      </c>
      <c r="B100" s="16" t="s">
        <v>91</v>
      </c>
      <c r="C100" s="33" t="s">
        <v>113</v>
      </c>
      <c r="D100" s="17">
        <v>1019</v>
      </c>
      <c r="E100" s="18">
        <v>4</v>
      </c>
      <c r="F100" s="17">
        <v>202608124</v>
      </c>
      <c r="G100" s="35" t="s">
        <v>103</v>
      </c>
      <c r="H100" s="20">
        <f>VLOOKUP(F100,[1]总表!$D$4:$J$171,7,0)</f>
        <v>78.84</v>
      </c>
      <c r="I100" s="24">
        <f t="shared" si="6"/>
        <v>77.33</v>
      </c>
      <c r="J100" s="25">
        <v>1</v>
      </c>
      <c r="K100" s="26" t="s">
        <v>17</v>
      </c>
      <c r="L100" s="28"/>
    </row>
    <row r="101" s="2" customFormat="1" ht="35.1" customHeight="1" spans="1:12">
      <c r="A101" s="15">
        <v>98</v>
      </c>
      <c r="B101" s="16" t="s">
        <v>91</v>
      </c>
      <c r="C101" s="33" t="s">
        <v>113</v>
      </c>
      <c r="D101" s="17">
        <v>1019</v>
      </c>
      <c r="E101" s="18">
        <v>4</v>
      </c>
      <c r="F101" s="17">
        <v>202608126</v>
      </c>
      <c r="G101" s="35" t="s">
        <v>67</v>
      </c>
      <c r="H101" s="20">
        <f>VLOOKUP(F101,[1]总表!$D$4:$J$171,7,0)</f>
        <v>80.52</v>
      </c>
      <c r="I101" s="24">
        <f t="shared" si="6"/>
        <v>76.45</v>
      </c>
      <c r="J101" s="25">
        <v>2</v>
      </c>
      <c r="K101" s="26" t="s">
        <v>17</v>
      </c>
      <c r="L101" s="28"/>
    </row>
    <row r="102" s="2" customFormat="1" ht="35.1" customHeight="1" spans="1:12">
      <c r="A102" s="15">
        <v>99</v>
      </c>
      <c r="B102" s="16" t="s">
        <v>91</v>
      </c>
      <c r="C102" s="33" t="s">
        <v>113</v>
      </c>
      <c r="D102" s="17">
        <v>1019</v>
      </c>
      <c r="E102" s="18">
        <v>4</v>
      </c>
      <c r="F102" s="17">
        <v>202608128</v>
      </c>
      <c r="G102" s="35" t="s">
        <v>114</v>
      </c>
      <c r="H102" s="20">
        <f>VLOOKUP(F102,[1]总表!$D$4:$J$171,7,0)</f>
        <v>77.04</v>
      </c>
      <c r="I102" s="24">
        <f t="shared" si="6"/>
        <v>74.76</v>
      </c>
      <c r="J102" s="25">
        <v>3</v>
      </c>
      <c r="K102" s="26" t="s">
        <v>17</v>
      </c>
      <c r="L102" s="28"/>
    </row>
    <row r="103" s="2" customFormat="1" ht="35.1" customHeight="1" spans="1:12">
      <c r="A103" s="15">
        <v>100</v>
      </c>
      <c r="B103" s="16" t="s">
        <v>91</v>
      </c>
      <c r="C103" s="33" t="s">
        <v>113</v>
      </c>
      <c r="D103" s="17">
        <v>1019</v>
      </c>
      <c r="E103" s="18">
        <v>4</v>
      </c>
      <c r="F103" s="17">
        <v>202608131</v>
      </c>
      <c r="G103" s="35" t="s">
        <v>115</v>
      </c>
      <c r="H103" s="20">
        <f>VLOOKUP(F103,[1]总表!$D$4:$J$171,7,0)</f>
        <v>78.44</v>
      </c>
      <c r="I103" s="24">
        <f t="shared" ref="I101:I145" si="7">G103*50%+H103*50%</f>
        <v>73.71</v>
      </c>
      <c r="J103" s="25">
        <v>4</v>
      </c>
      <c r="K103" s="26" t="s">
        <v>17</v>
      </c>
      <c r="L103" s="28"/>
    </row>
    <row r="104" s="2" customFormat="1" ht="35.1" customHeight="1" spans="1:12">
      <c r="A104" s="15">
        <v>101</v>
      </c>
      <c r="B104" s="16" t="s">
        <v>91</v>
      </c>
      <c r="C104" s="33" t="s">
        <v>113</v>
      </c>
      <c r="D104" s="17">
        <v>1019</v>
      </c>
      <c r="E104" s="18">
        <v>4</v>
      </c>
      <c r="F104" s="17">
        <v>202608129</v>
      </c>
      <c r="G104" s="35" t="s">
        <v>116</v>
      </c>
      <c r="H104" s="20">
        <f>VLOOKUP(F104,[1]总表!$D$4:$J$171,7,0)</f>
        <v>82.32</v>
      </c>
      <c r="I104" s="24">
        <f t="shared" si="7"/>
        <v>72.36</v>
      </c>
      <c r="J104" s="25">
        <v>5</v>
      </c>
      <c r="K104" s="26" t="s">
        <v>23</v>
      </c>
      <c r="L104" s="28"/>
    </row>
    <row r="105" s="2" customFormat="1" ht="35.1" customHeight="1" spans="1:12">
      <c r="A105" s="15">
        <v>102</v>
      </c>
      <c r="B105" s="16" t="s">
        <v>91</v>
      </c>
      <c r="C105" s="33" t="s">
        <v>113</v>
      </c>
      <c r="D105" s="17">
        <v>1019</v>
      </c>
      <c r="E105" s="18">
        <v>4</v>
      </c>
      <c r="F105" s="17">
        <v>202608132</v>
      </c>
      <c r="G105" s="35" t="s">
        <v>117</v>
      </c>
      <c r="H105" s="20">
        <f>VLOOKUP(F105,[1]总表!$D$4:$J$171,7,0)</f>
        <v>70.58</v>
      </c>
      <c r="I105" s="24">
        <f t="shared" si="7"/>
        <v>69.76</v>
      </c>
      <c r="J105" s="25">
        <v>6</v>
      </c>
      <c r="K105" s="26" t="s">
        <v>23</v>
      </c>
      <c r="L105" s="28"/>
    </row>
    <row r="106" s="2" customFormat="1" ht="35.1" customHeight="1" spans="1:12">
      <c r="A106" s="15">
        <v>103</v>
      </c>
      <c r="B106" s="16" t="s">
        <v>91</v>
      </c>
      <c r="C106" s="33" t="s">
        <v>113</v>
      </c>
      <c r="D106" s="17">
        <v>1019</v>
      </c>
      <c r="E106" s="18">
        <v>4</v>
      </c>
      <c r="F106" s="17">
        <v>202608127</v>
      </c>
      <c r="G106" s="35" t="s">
        <v>118</v>
      </c>
      <c r="H106" s="20">
        <f>VLOOKUP(F106,[1]总表!$D$4:$J$171,7,0)</f>
        <v>66.3</v>
      </c>
      <c r="I106" s="24">
        <f t="shared" si="7"/>
        <v>65.29</v>
      </c>
      <c r="J106" s="25">
        <v>7</v>
      </c>
      <c r="K106" s="26" t="s">
        <v>23</v>
      </c>
      <c r="L106" s="25"/>
    </row>
    <row r="107" s="2" customFormat="1" ht="35.1" customHeight="1" spans="1:12">
      <c r="A107" s="15">
        <v>104</v>
      </c>
      <c r="B107" s="16" t="s">
        <v>91</v>
      </c>
      <c r="C107" s="33" t="s">
        <v>113</v>
      </c>
      <c r="D107" s="17">
        <v>1020</v>
      </c>
      <c r="E107" s="18">
        <v>4</v>
      </c>
      <c r="F107" s="17">
        <v>202608135</v>
      </c>
      <c r="G107" s="35" t="s">
        <v>50</v>
      </c>
      <c r="H107" s="20">
        <f>VLOOKUP(F107,[1]总表!$D$4:$J$171,7,0)</f>
        <v>87.82</v>
      </c>
      <c r="I107" s="24">
        <f t="shared" si="7"/>
        <v>79.03</v>
      </c>
      <c r="J107" s="25">
        <v>1</v>
      </c>
      <c r="K107" s="26" t="s">
        <v>17</v>
      </c>
      <c r="L107" s="28"/>
    </row>
    <row r="108" s="2" customFormat="1" ht="35.1" customHeight="1" spans="1:12">
      <c r="A108" s="15">
        <v>105</v>
      </c>
      <c r="B108" s="16" t="s">
        <v>91</v>
      </c>
      <c r="C108" s="33" t="s">
        <v>113</v>
      </c>
      <c r="D108" s="17">
        <v>1020</v>
      </c>
      <c r="E108" s="18">
        <v>4</v>
      </c>
      <c r="F108" s="17">
        <v>202608136</v>
      </c>
      <c r="G108" s="37" t="s">
        <v>119</v>
      </c>
      <c r="H108" s="20">
        <f>VLOOKUP(F108,[1]总表!$D$4:$J$171,7,0)</f>
        <v>86.26</v>
      </c>
      <c r="I108" s="24">
        <f t="shared" si="7"/>
        <v>78.51</v>
      </c>
      <c r="J108" s="25">
        <v>2</v>
      </c>
      <c r="K108" s="26" t="s">
        <v>17</v>
      </c>
      <c r="L108" s="25"/>
    </row>
    <row r="109" s="2" customFormat="1" ht="35.1" customHeight="1" spans="1:12">
      <c r="A109" s="15">
        <v>106</v>
      </c>
      <c r="B109" s="16" t="s">
        <v>91</v>
      </c>
      <c r="C109" s="33" t="s">
        <v>113</v>
      </c>
      <c r="D109" s="17">
        <v>1020</v>
      </c>
      <c r="E109" s="18">
        <v>4</v>
      </c>
      <c r="F109" s="17">
        <v>202608134</v>
      </c>
      <c r="G109" s="35" t="s">
        <v>120</v>
      </c>
      <c r="H109" s="20">
        <f>VLOOKUP(F109,[1]总表!$D$4:$J$171,7,0)</f>
        <v>84.44</v>
      </c>
      <c r="I109" s="24">
        <f t="shared" si="7"/>
        <v>78.33</v>
      </c>
      <c r="J109" s="25">
        <v>3</v>
      </c>
      <c r="K109" s="26" t="s">
        <v>17</v>
      </c>
      <c r="L109" s="28"/>
    </row>
    <row r="110" s="2" customFormat="1" ht="35.1" customHeight="1" spans="1:12">
      <c r="A110" s="15">
        <v>107</v>
      </c>
      <c r="B110" s="16" t="s">
        <v>91</v>
      </c>
      <c r="C110" s="33" t="s">
        <v>113</v>
      </c>
      <c r="D110" s="17">
        <v>1020</v>
      </c>
      <c r="E110" s="18">
        <v>4</v>
      </c>
      <c r="F110" s="17">
        <v>202608138</v>
      </c>
      <c r="G110" s="35" t="s">
        <v>121</v>
      </c>
      <c r="H110" s="20">
        <f>VLOOKUP(F110,[1]总表!$D$4:$J$171,7,0)</f>
        <v>85.2</v>
      </c>
      <c r="I110" s="24">
        <f t="shared" si="7"/>
        <v>77.04</v>
      </c>
      <c r="J110" s="25">
        <v>4</v>
      </c>
      <c r="K110" s="26" t="s">
        <v>17</v>
      </c>
      <c r="L110" s="25"/>
    </row>
    <row r="111" s="2" customFormat="1" ht="35.1" customHeight="1" spans="1:12">
      <c r="A111" s="15">
        <v>108</v>
      </c>
      <c r="B111" s="16" t="s">
        <v>91</v>
      </c>
      <c r="C111" s="33" t="s">
        <v>113</v>
      </c>
      <c r="D111" s="17">
        <v>1020</v>
      </c>
      <c r="E111" s="18">
        <v>4</v>
      </c>
      <c r="F111" s="17">
        <v>202608133</v>
      </c>
      <c r="G111" s="35" t="s">
        <v>122</v>
      </c>
      <c r="H111" s="20">
        <f>VLOOKUP(F111,[1]总表!$D$4:$J$171,7,0)</f>
        <v>83.6</v>
      </c>
      <c r="I111" s="24">
        <f t="shared" si="7"/>
        <v>75.93</v>
      </c>
      <c r="J111" s="25">
        <v>5</v>
      </c>
      <c r="K111" s="26" t="s">
        <v>23</v>
      </c>
      <c r="L111" s="25"/>
    </row>
    <row r="112" s="2" customFormat="1" ht="35.1" customHeight="1" spans="1:12">
      <c r="A112" s="15">
        <v>109</v>
      </c>
      <c r="B112" s="16" t="s">
        <v>91</v>
      </c>
      <c r="C112" s="33" t="s">
        <v>113</v>
      </c>
      <c r="D112" s="17">
        <v>1021</v>
      </c>
      <c r="E112" s="18">
        <v>4</v>
      </c>
      <c r="F112" s="17">
        <v>202608141</v>
      </c>
      <c r="G112" s="35" t="s">
        <v>123</v>
      </c>
      <c r="H112" s="20">
        <f>VLOOKUP(F112,[1]总表!$D$4:$J$171,7,0)</f>
        <v>78.9</v>
      </c>
      <c r="I112" s="24">
        <f t="shared" si="7"/>
        <v>79.66</v>
      </c>
      <c r="J112" s="25">
        <v>1</v>
      </c>
      <c r="K112" s="26" t="s">
        <v>17</v>
      </c>
      <c r="L112" s="25"/>
    </row>
    <row r="113" s="2" customFormat="1" ht="35.1" customHeight="1" spans="1:12">
      <c r="A113" s="15">
        <v>110</v>
      </c>
      <c r="B113" s="16" t="s">
        <v>91</v>
      </c>
      <c r="C113" s="33" t="s">
        <v>113</v>
      </c>
      <c r="D113" s="17">
        <v>1021</v>
      </c>
      <c r="E113" s="18">
        <v>4</v>
      </c>
      <c r="F113" s="17">
        <v>202608142</v>
      </c>
      <c r="G113" s="35" t="s">
        <v>124</v>
      </c>
      <c r="H113" s="20">
        <f>VLOOKUP(F113,[1]总表!$D$4:$J$171,7,0)</f>
        <v>78.02</v>
      </c>
      <c r="I113" s="24">
        <f t="shared" si="7"/>
        <v>79.14</v>
      </c>
      <c r="J113" s="25">
        <v>2</v>
      </c>
      <c r="K113" s="26" t="s">
        <v>17</v>
      </c>
      <c r="L113" s="25"/>
    </row>
    <row r="114" s="2" customFormat="1" ht="35.1" customHeight="1" spans="1:12">
      <c r="A114" s="15">
        <v>111</v>
      </c>
      <c r="B114" s="16" t="s">
        <v>91</v>
      </c>
      <c r="C114" s="33" t="s">
        <v>113</v>
      </c>
      <c r="D114" s="17">
        <v>1021</v>
      </c>
      <c r="E114" s="18">
        <v>4</v>
      </c>
      <c r="F114" s="17">
        <v>202608139</v>
      </c>
      <c r="G114" s="35" t="s">
        <v>125</v>
      </c>
      <c r="H114" s="20">
        <f>VLOOKUP(F114,[1]总表!$D$4:$J$171,7,0)</f>
        <v>78.4</v>
      </c>
      <c r="I114" s="24">
        <f t="shared" si="7"/>
        <v>78.44</v>
      </c>
      <c r="J114" s="25">
        <v>3</v>
      </c>
      <c r="K114" s="26" t="s">
        <v>17</v>
      </c>
      <c r="L114" s="25"/>
    </row>
    <row r="115" s="2" customFormat="1" ht="35.1" customHeight="1" spans="1:12">
      <c r="A115" s="15">
        <v>112</v>
      </c>
      <c r="B115" s="16" t="s">
        <v>91</v>
      </c>
      <c r="C115" s="33" t="s">
        <v>113</v>
      </c>
      <c r="D115" s="17">
        <v>1021</v>
      </c>
      <c r="E115" s="18">
        <v>4</v>
      </c>
      <c r="F115" s="17">
        <v>202608149</v>
      </c>
      <c r="G115" s="35" t="s">
        <v>126</v>
      </c>
      <c r="H115" s="20">
        <f>VLOOKUP(F115,[1]总表!$D$4:$J$171,7,0)</f>
        <v>77.94</v>
      </c>
      <c r="I115" s="24">
        <f t="shared" si="7"/>
        <v>78.29</v>
      </c>
      <c r="J115" s="25">
        <v>4</v>
      </c>
      <c r="K115" s="26" t="s">
        <v>17</v>
      </c>
      <c r="L115" s="25"/>
    </row>
    <row r="116" s="2" customFormat="1" ht="35.1" customHeight="1" spans="1:12">
      <c r="A116" s="15">
        <v>113</v>
      </c>
      <c r="B116" s="16" t="s">
        <v>91</v>
      </c>
      <c r="C116" s="33" t="s">
        <v>113</v>
      </c>
      <c r="D116" s="17">
        <v>1021</v>
      </c>
      <c r="E116" s="18">
        <v>4</v>
      </c>
      <c r="F116" s="17">
        <v>202608140</v>
      </c>
      <c r="G116" s="35" t="s">
        <v>79</v>
      </c>
      <c r="H116" s="20">
        <f>VLOOKUP(F116,[1]总表!$D$4:$J$171,7,0)</f>
        <v>81.7</v>
      </c>
      <c r="I116" s="24">
        <f t="shared" si="7"/>
        <v>77.85</v>
      </c>
      <c r="J116" s="25">
        <v>5</v>
      </c>
      <c r="K116" s="26" t="s">
        <v>23</v>
      </c>
      <c r="L116" s="25"/>
    </row>
    <row r="117" s="2" customFormat="1" ht="35.1" customHeight="1" spans="1:12">
      <c r="A117" s="15">
        <v>114</v>
      </c>
      <c r="B117" s="16" t="s">
        <v>91</v>
      </c>
      <c r="C117" s="33" t="s">
        <v>113</v>
      </c>
      <c r="D117" s="17">
        <v>1021</v>
      </c>
      <c r="E117" s="18">
        <v>4</v>
      </c>
      <c r="F117" s="17">
        <v>202608146</v>
      </c>
      <c r="G117" s="35" t="s">
        <v>40</v>
      </c>
      <c r="H117" s="20">
        <f>VLOOKUP(F117,[1]总表!$D$4:$J$171,7,0)</f>
        <v>75.9</v>
      </c>
      <c r="I117" s="24">
        <f t="shared" si="7"/>
        <v>74.01</v>
      </c>
      <c r="J117" s="25">
        <v>6</v>
      </c>
      <c r="K117" s="26" t="s">
        <v>23</v>
      </c>
      <c r="L117" s="25"/>
    </row>
    <row r="118" s="2" customFormat="1" ht="35.1" customHeight="1" spans="1:12">
      <c r="A118" s="15">
        <v>115</v>
      </c>
      <c r="B118" s="16" t="s">
        <v>91</v>
      </c>
      <c r="C118" s="33" t="s">
        <v>113</v>
      </c>
      <c r="D118" s="17">
        <v>1021</v>
      </c>
      <c r="E118" s="18">
        <v>4</v>
      </c>
      <c r="F118" s="17">
        <v>202608145</v>
      </c>
      <c r="G118" s="35" t="s">
        <v>127</v>
      </c>
      <c r="H118" s="20">
        <f>VLOOKUP(F118,[1]总表!$D$4:$J$171,7,0)</f>
        <v>78.82</v>
      </c>
      <c r="I118" s="24">
        <f t="shared" si="7"/>
        <v>72.52</v>
      </c>
      <c r="J118" s="25">
        <v>7</v>
      </c>
      <c r="K118" s="26" t="s">
        <v>23</v>
      </c>
      <c r="L118" s="25"/>
    </row>
    <row r="119" s="2" customFormat="1" ht="35.1" customHeight="1" spans="1:12">
      <c r="A119" s="15">
        <v>116</v>
      </c>
      <c r="B119" s="16" t="s">
        <v>91</v>
      </c>
      <c r="C119" s="33" t="s">
        <v>113</v>
      </c>
      <c r="D119" s="17">
        <v>1021</v>
      </c>
      <c r="E119" s="18">
        <v>4</v>
      </c>
      <c r="F119" s="17">
        <v>202608147</v>
      </c>
      <c r="G119" s="35" t="s">
        <v>128</v>
      </c>
      <c r="H119" s="20">
        <f>VLOOKUP(F119,[1]总表!$D$4:$J$171,7,0)</f>
        <v>77.5</v>
      </c>
      <c r="I119" s="24">
        <f t="shared" si="7"/>
        <v>72.28</v>
      </c>
      <c r="J119" s="25">
        <v>8</v>
      </c>
      <c r="K119" s="26" t="s">
        <v>23</v>
      </c>
      <c r="L119" s="25"/>
    </row>
    <row r="120" s="2" customFormat="1" ht="35.1" customHeight="1" spans="1:12">
      <c r="A120" s="15">
        <v>117</v>
      </c>
      <c r="B120" s="16" t="s">
        <v>91</v>
      </c>
      <c r="C120" s="33" t="s">
        <v>113</v>
      </c>
      <c r="D120" s="17">
        <v>1021</v>
      </c>
      <c r="E120" s="18">
        <v>4</v>
      </c>
      <c r="F120" s="17">
        <v>202608148</v>
      </c>
      <c r="G120" s="35" t="s">
        <v>129</v>
      </c>
      <c r="H120" s="20">
        <f>VLOOKUP(F120,[1]总表!$D$4:$J$171,7,0)</f>
        <v>77.02</v>
      </c>
      <c r="I120" s="24">
        <f t="shared" si="7"/>
        <v>71.36</v>
      </c>
      <c r="J120" s="25">
        <v>9</v>
      </c>
      <c r="K120" s="26" t="s">
        <v>23</v>
      </c>
      <c r="L120" s="25"/>
    </row>
    <row r="121" s="2" customFormat="1" ht="35.1" customHeight="1" spans="1:12">
      <c r="A121" s="15">
        <v>118</v>
      </c>
      <c r="B121" s="16" t="s">
        <v>91</v>
      </c>
      <c r="C121" s="33" t="s">
        <v>113</v>
      </c>
      <c r="D121" s="17">
        <v>1022</v>
      </c>
      <c r="E121" s="18">
        <v>5</v>
      </c>
      <c r="F121" s="17">
        <v>202608152</v>
      </c>
      <c r="G121" s="35" t="s">
        <v>101</v>
      </c>
      <c r="H121" s="20">
        <f>VLOOKUP(F121,[1]总表!$D$4:$J$171,7,0)</f>
        <v>80.54</v>
      </c>
      <c r="I121" s="24">
        <f t="shared" si="7"/>
        <v>78.34</v>
      </c>
      <c r="J121" s="25">
        <v>1</v>
      </c>
      <c r="K121" s="26" t="s">
        <v>17</v>
      </c>
      <c r="L121" s="25"/>
    </row>
    <row r="122" customHeight="1" spans="1:12">
      <c r="A122" s="15">
        <v>119</v>
      </c>
      <c r="B122" s="16" t="s">
        <v>91</v>
      </c>
      <c r="C122" s="33" t="s">
        <v>113</v>
      </c>
      <c r="D122" s="17">
        <v>1022</v>
      </c>
      <c r="E122" s="18">
        <v>5</v>
      </c>
      <c r="F122" s="17">
        <v>202608155</v>
      </c>
      <c r="G122" s="35" t="s">
        <v>35</v>
      </c>
      <c r="H122" s="20">
        <f>VLOOKUP(F122,[1]总表!$D$4:$J$171,7,0)</f>
        <v>73.1</v>
      </c>
      <c r="I122" s="24">
        <f t="shared" si="7"/>
        <v>72.27</v>
      </c>
      <c r="J122" s="25">
        <v>2</v>
      </c>
      <c r="K122" s="26" t="s">
        <v>17</v>
      </c>
      <c r="L122" s="25"/>
    </row>
    <row r="123" customHeight="1" spans="1:12">
      <c r="A123" s="15">
        <v>120</v>
      </c>
      <c r="B123" s="16" t="s">
        <v>91</v>
      </c>
      <c r="C123" s="33" t="s">
        <v>113</v>
      </c>
      <c r="D123" s="17">
        <v>1022</v>
      </c>
      <c r="E123" s="18">
        <v>5</v>
      </c>
      <c r="F123" s="17">
        <v>202608157</v>
      </c>
      <c r="G123" s="35" t="s">
        <v>130</v>
      </c>
      <c r="H123" s="20">
        <f>VLOOKUP(F123,[1]总表!$D$4:$J$171,7,0)</f>
        <v>73.02</v>
      </c>
      <c r="I123" s="24">
        <f t="shared" si="7"/>
        <v>72.15</v>
      </c>
      <c r="J123" s="25">
        <v>3</v>
      </c>
      <c r="K123" s="26" t="s">
        <v>17</v>
      </c>
      <c r="L123" s="25"/>
    </row>
    <row r="124" customHeight="1" spans="1:12">
      <c r="A124" s="15">
        <v>121</v>
      </c>
      <c r="B124" s="16" t="s">
        <v>91</v>
      </c>
      <c r="C124" s="33" t="s">
        <v>113</v>
      </c>
      <c r="D124" s="17">
        <v>1022</v>
      </c>
      <c r="E124" s="18">
        <v>5</v>
      </c>
      <c r="F124" s="17">
        <v>202608151</v>
      </c>
      <c r="G124" s="35" t="s">
        <v>131</v>
      </c>
      <c r="H124" s="20">
        <f>VLOOKUP(F124,[1]总表!$D$4:$J$171,7,0)</f>
        <v>76.72</v>
      </c>
      <c r="I124" s="24">
        <f t="shared" si="7"/>
        <v>72.04</v>
      </c>
      <c r="J124" s="25">
        <v>4</v>
      </c>
      <c r="K124" s="26" t="s">
        <v>17</v>
      </c>
      <c r="L124" s="25"/>
    </row>
    <row r="125" customHeight="1" spans="1:12">
      <c r="A125" s="15">
        <v>122</v>
      </c>
      <c r="B125" s="16" t="s">
        <v>91</v>
      </c>
      <c r="C125" s="33" t="s">
        <v>113</v>
      </c>
      <c r="D125" s="17">
        <v>1022</v>
      </c>
      <c r="E125" s="18">
        <v>5</v>
      </c>
      <c r="F125" s="17">
        <v>202608154</v>
      </c>
      <c r="G125" s="35" t="s">
        <v>132</v>
      </c>
      <c r="H125" s="20">
        <f>VLOOKUP(F125,[1]总表!$D$4:$J$171,7,0)</f>
        <v>78</v>
      </c>
      <c r="I125" s="24">
        <f t="shared" si="7"/>
        <v>71.82</v>
      </c>
      <c r="J125" s="25">
        <v>5</v>
      </c>
      <c r="K125" s="26" t="s">
        <v>17</v>
      </c>
      <c r="L125" s="25"/>
    </row>
    <row r="126" customHeight="1" spans="1:12">
      <c r="A126" s="15">
        <v>123</v>
      </c>
      <c r="B126" s="16" t="s">
        <v>91</v>
      </c>
      <c r="C126" s="33" t="s">
        <v>113</v>
      </c>
      <c r="D126" s="17">
        <v>1022</v>
      </c>
      <c r="E126" s="18">
        <v>5</v>
      </c>
      <c r="F126" s="17">
        <v>202608156</v>
      </c>
      <c r="G126" s="35" t="s">
        <v>133</v>
      </c>
      <c r="H126" s="20">
        <f>VLOOKUP(F126,[1]总表!$D$4:$J$171,7,0)</f>
        <v>76.16</v>
      </c>
      <c r="I126" s="24">
        <f t="shared" si="7"/>
        <v>69.44</v>
      </c>
      <c r="J126" s="25">
        <v>6</v>
      </c>
      <c r="K126" s="26" t="s">
        <v>23</v>
      </c>
      <c r="L126" s="25"/>
    </row>
    <row r="127" customHeight="1" spans="1:12">
      <c r="A127" s="15">
        <v>124</v>
      </c>
      <c r="B127" s="16" t="s">
        <v>91</v>
      </c>
      <c r="C127" s="38" t="s">
        <v>134</v>
      </c>
      <c r="D127" s="31">
        <v>1023</v>
      </c>
      <c r="E127" s="18">
        <v>4</v>
      </c>
      <c r="F127" s="31">
        <v>202608164</v>
      </c>
      <c r="G127" s="35" t="s">
        <v>135</v>
      </c>
      <c r="H127" s="20">
        <f>VLOOKUP(F127,[1]总表!$D$4:$J$171,7,0)</f>
        <v>80.88</v>
      </c>
      <c r="I127" s="24">
        <f t="shared" si="7"/>
        <v>85.61</v>
      </c>
      <c r="J127" s="25">
        <v>1</v>
      </c>
      <c r="K127" s="26" t="s">
        <v>17</v>
      </c>
      <c r="L127" s="25"/>
    </row>
    <row r="128" customHeight="1" spans="1:12">
      <c r="A128" s="15">
        <v>125</v>
      </c>
      <c r="B128" s="16" t="s">
        <v>91</v>
      </c>
      <c r="C128" s="38" t="s">
        <v>134</v>
      </c>
      <c r="D128" s="31">
        <v>1023</v>
      </c>
      <c r="E128" s="18">
        <v>4</v>
      </c>
      <c r="F128" s="31">
        <v>202608176</v>
      </c>
      <c r="G128" s="35" t="s">
        <v>136</v>
      </c>
      <c r="H128" s="20">
        <f>VLOOKUP(F128,[1]总表!$D$4:$J$171,7,0)</f>
        <v>84.46</v>
      </c>
      <c r="I128" s="24">
        <f t="shared" si="7"/>
        <v>85.6</v>
      </c>
      <c r="J128" s="25">
        <v>2</v>
      </c>
      <c r="K128" s="26" t="s">
        <v>17</v>
      </c>
      <c r="L128" s="25"/>
    </row>
    <row r="129" customHeight="1" spans="1:12">
      <c r="A129" s="15">
        <v>126</v>
      </c>
      <c r="B129" s="16" t="s">
        <v>91</v>
      </c>
      <c r="C129" s="38" t="s">
        <v>134</v>
      </c>
      <c r="D129" s="31">
        <v>1023</v>
      </c>
      <c r="E129" s="18">
        <v>4</v>
      </c>
      <c r="F129" s="31">
        <v>202608161</v>
      </c>
      <c r="G129" s="35" t="s">
        <v>137</v>
      </c>
      <c r="H129" s="20">
        <f>VLOOKUP(F129,[1]总表!$D$4:$J$171,7,0)</f>
        <v>82.02</v>
      </c>
      <c r="I129" s="24">
        <f t="shared" si="7"/>
        <v>82.42</v>
      </c>
      <c r="J129" s="25">
        <v>3</v>
      </c>
      <c r="K129" s="26" t="s">
        <v>17</v>
      </c>
      <c r="L129" s="25"/>
    </row>
    <row r="130" customHeight="1" spans="1:12">
      <c r="A130" s="15">
        <v>127</v>
      </c>
      <c r="B130" s="16" t="s">
        <v>91</v>
      </c>
      <c r="C130" s="38" t="s">
        <v>134</v>
      </c>
      <c r="D130" s="31">
        <v>1023</v>
      </c>
      <c r="E130" s="18">
        <v>4</v>
      </c>
      <c r="F130" s="31">
        <v>202608181</v>
      </c>
      <c r="G130" s="35" t="s">
        <v>138</v>
      </c>
      <c r="H130" s="20">
        <f>VLOOKUP(F130,[1]总表!$D$4:$J$171,7,0)</f>
        <v>81.96</v>
      </c>
      <c r="I130" s="24">
        <f t="shared" si="7"/>
        <v>82.29</v>
      </c>
      <c r="J130" s="25">
        <v>4</v>
      </c>
      <c r="K130" s="26" t="s">
        <v>17</v>
      </c>
      <c r="L130" s="25"/>
    </row>
    <row r="131" customHeight="1" spans="1:12">
      <c r="A131" s="15">
        <v>128</v>
      </c>
      <c r="B131" s="16" t="s">
        <v>91</v>
      </c>
      <c r="C131" s="38" t="s">
        <v>134</v>
      </c>
      <c r="D131" s="31">
        <v>1023</v>
      </c>
      <c r="E131" s="18">
        <v>4</v>
      </c>
      <c r="F131" s="31">
        <v>202608168</v>
      </c>
      <c r="G131" s="35" t="s">
        <v>139</v>
      </c>
      <c r="H131" s="20">
        <f>VLOOKUP(F131,[1]总表!$D$4:$J$171,7,0)</f>
        <v>82.4</v>
      </c>
      <c r="I131" s="24">
        <f t="shared" si="7"/>
        <v>80.97</v>
      </c>
      <c r="J131" s="25">
        <v>5</v>
      </c>
      <c r="K131" s="26" t="s">
        <v>23</v>
      </c>
      <c r="L131" s="27"/>
    </row>
    <row r="132" customHeight="1" spans="1:12">
      <c r="A132" s="15">
        <v>129</v>
      </c>
      <c r="B132" s="16" t="s">
        <v>91</v>
      </c>
      <c r="C132" s="38" t="s">
        <v>134</v>
      </c>
      <c r="D132" s="31">
        <v>1023</v>
      </c>
      <c r="E132" s="18">
        <v>4</v>
      </c>
      <c r="F132" s="31">
        <v>202608173</v>
      </c>
      <c r="G132" s="35" t="s">
        <v>140</v>
      </c>
      <c r="H132" s="20">
        <f>VLOOKUP(F132,[1]总表!$D$4:$J$171,7,0)</f>
        <v>82.68</v>
      </c>
      <c r="I132" s="24">
        <f t="shared" si="7"/>
        <v>80.61</v>
      </c>
      <c r="J132" s="25">
        <v>6</v>
      </c>
      <c r="K132" s="26" t="s">
        <v>23</v>
      </c>
      <c r="L132" s="27"/>
    </row>
    <row r="133" customHeight="1" spans="1:12">
      <c r="A133" s="15">
        <v>130</v>
      </c>
      <c r="B133" s="16" t="s">
        <v>91</v>
      </c>
      <c r="C133" s="38" t="s">
        <v>134</v>
      </c>
      <c r="D133" s="31">
        <v>1023</v>
      </c>
      <c r="E133" s="18">
        <v>4</v>
      </c>
      <c r="F133" s="31">
        <v>202608159</v>
      </c>
      <c r="G133" s="35" t="s">
        <v>141</v>
      </c>
      <c r="H133" s="20">
        <f>VLOOKUP(F133,[1]总表!$D$4:$J$171,7,0)</f>
        <v>84.08</v>
      </c>
      <c r="I133" s="24">
        <f t="shared" si="7"/>
        <v>80.03</v>
      </c>
      <c r="J133" s="25">
        <v>7</v>
      </c>
      <c r="K133" s="26" t="s">
        <v>23</v>
      </c>
      <c r="L133" s="27"/>
    </row>
    <row r="134" customHeight="1" spans="1:12">
      <c r="A134" s="15">
        <v>131</v>
      </c>
      <c r="B134" s="16" t="s">
        <v>91</v>
      </c>
      <c r="C134" s="38" t="s">
        <v>134</v>
      </c>
      <c r="D134" s="31">
        <v>1023</v>
      </c>
      <c r="E134" s="18">
        <v>4</v>
      </c>
      <c r="F134" s="31">
        <v>202608165</v>
      </c>
      <c r="G134" s="35" t="s">
        <v>102</v>
      </c>
      <c r="H134" s="20">
        <f>VLOOKUP(F134,[1]总表!$D$4:$J$171,7,0)</f>
        <v>82.36</v>
      </c>
      <c r="I134" s="24">
        <f t="shared" si="7"/>
        <v>79.51</v>
      </c>
      <c r="J134" s="25">
        <v>8</v>
      </c>
      <c r="K134" s="26" t="s">
        <v>23</v>
      </c>
      <c r="L134" s="27"/>
    </row>
    <row r="135" customHeight="1" spans="1:12">
      <c r="A135" s="15">
        <v>132</v>
      </c>
      <c r="B135" s="16" t="s">
        <v>91</v>
      </c>
      <c r="C135" s="38" t="s">
        <v>134</v>
      </c>
      <c r="D135" s="31">
        <v>1023</v>
      </c>
      <c r="E135" s="18">
        <v>4</v>
      </c>
      <c r="F135" s="31">
        <v>202608167</v>
      </c>
      <c r="G135" s="35" t="s">
        <v>142</v>
      </c>
      <c r="H135" s="20">
        <f>VLOOKUP(F135,[1]总表!$D$4:$J$171,7,0)</f>
        <v>77.26</v>
      </c>
      <c r="I135" s="24">
        <f t="shared" si="7"/>
        <v>78.45</v>
      </c>
      <c r="J135" s="25">
        <v>9</v>
      </c>
      <c r="K135" s="26" t="s">
        <v>23</v>
      </c>
      <c r="L135" s="25"/>
    </row>
    <row r="136" customHeight="1" spans="1:12">
      <c r="A136" s="15">
        <v>133</v>
      </c>
      <c r="B136" s="16" t="s">
        <v>91</v>
      </c>
      <c r="C136" s="39" t="s">
        <v>134</v>
      </c>
      <c r="D136" s="32">
        <v>1023</v>
      </c>
      <c r="E136" s="18">
        <v>4</v>
      </c>
      <c r="F136" s="32">
        <v>202608178</v>
      </c>
      <c r="G136" s="34" t="s">
        <v>114</v>
      </c>
      <c r="H136" s="20">
        <f>VLOOKUP(F136,[1]总表!$D$4:$J$171,7,0)</f>
        <v>82.42</v>
      </c>
      <c r="I136" s="24">
        <f t="shared" si="7"/>
        <v>77.45</v>
      </c>
      <c r="J136" s="25">
        <v>10</v>
      </c>
      <c r="K136" s="26" t="s">
        <v>23</v>
      </c>
      <c r="L136" s="27"/>
    </row>
    <row r="137" customHeight="1" spans="1:12">
      <c r="A137" s="15">
        <v>134</v>
      </c>
      <c r="B137" s="16" t="s">
        <v>91</v>
      </c>
      <c r="C137" s="39" t="s">
        <v>134</v>
      </c>
      <c r="D137" s="32">
        <v>1023</v>
      </c>
      <c r="E137" s="18">
        <v>4</v>
      </c>
      <c r="F137" s="32">
        <v>202608179</v>
      </c>
      <c r="G137" s="34" t="s">
        <v>79</v>
      </c>
      <c r="H137" s="20">
        <f>VLOOKUP(F137,[1]总表!$D$4:$J$171,7,0)</f>
        <v>77.46</v>
      </c>
      <c r="I137" s="24">
        <f t="shared" si="7"/>
        <v>75.73</v>
      </c>
      <c r="J137" s="25">
        <v>11</v>
      </c>
      <c r="K137" s="26" t="s">
        <v>23</v>
      </c>
      <c r="L137" s="27"/>
    </row>
    <row r="138" customHeight="1" spans="1:12">
      <c r="A138" s="15">
        <v>135</v>
      </c>
      <c r="B138" s="16" t="s">
        <v>91</v>
      </c>
      <c r="C138" s="39" t="s">
        <v>134</v>
      </c>
      <c r="D138" s="32">
        <v>1023</v>
      </c>
      <c r="E138" s="18">
        <v>4</v>
      </c>
      <c r="F138" s="32">
        <v>202608162</v>
      </c>
      <c r="G138" s="34" t="s">
        <v>143</v>
      </c>
      <c r="H138" s="20">
        <f>VLOOKUP(F138,[1]总表!$D$4:$J$171,7,0)</f>
        <v>74.76</v>
      </c>
      <c r="I138" s="24">
        <f t="shared" si="7"/>
        <v>73.52</v>
      </c>
      <c r="J138" s="25">
        <v>12</v>
      </c>
      <c r="K138" s="26" t="s">
        <v>23</v>
      </c>
      <c r="L138" s="27"/>
    </row>
    <row r="139" customHeight="1" spans="1:12">
      <c r="A139" s="15">
        <v>136</v>
      </c>
      <c r="B139" s="16" t="s">
        <v>91</v>
      </c>
      <c r="C139" s="39" t="s">
        <v>134</v>
      </c>
      <c r="D139" s="32">
        <v>1024</v>
      </c>
      <c r="E139" s="18">
        <v>3</v>
      </c>
      <c r="F139" s="32">
        <v>202608189</v>
      </c>
      <c r="G139" s="34" t="s">
        <v>144</v>
      </c>
      <c r="H139" s="20">
        <f>VLOOKUP(F139,[1]总表!$D$4:$J$171,7,0)</f>
        <v>82.38</v>
      </c>
      <c r="I139" s="24">
        <f t="shared" si="7"/>
        <v>85.21</v>
      </c>
      <c r="J139" s="25">
        <v>1</v>
      </c>
      <c r="K139" s="26" t="s">
        <v>17</v>
      </c>
      <c r="L139" s="27"/>
    </row>
    <row r="140" customHeight="1" spans="1:12">
      <c r="A140" s="15">
        <v>137</v>
      </c>
      <c r="B140" s="16" t="s">
        <v>91</v>
      </c>
      <c r="C140" s="39" t="s">
        <v>134</v>
      </c>
      <c r="D140" s="32">
        <v>1024</v>
      </c>
      <c r="E140" s="18">
        <v>3</v>
      </c>
      <c r="F140" s="32">
        <v>202608185</v>
      </c>
      <c r="G140" s="34" t="s">
        <v>145</v>
      </c>
      <c r="H140" s="20">
        <f>VLOOKUP(F140,[1]总表!$D$4:$J$171,7,0)</f>
        <v>81.28</v>
      </c>
      <c r="I140" s="24">
        <f t="shared" si="7"/>
        <v>79.42</v>
      </c>
      <c r="J140" s="25">
        <v>2</v>
      </c>
      <c r="K140" s="26" t="s">
        <v>17</v>
      </c>
      <c r="L140" s="27"/>
    </row>
    <row r="141" customHeight="1" spans="1:12">
      <c r="A141" s="15">
        <v>138</v>
      </c>
      <c r="B141" s="16" t="s">
        <v>91</v>
      </c>
      <c r="C141" s="38" t="s">
        <v>134</v>
      </c>
      <c r="D141" s="31">
        <v>1024</v>
      </c>
      <c r="E141" s="18">
        <v>3</v>
      </c>
      <c r="F141" s="32">
        <v>202608186</v>
      </c>
      <c r="G141" s="34" t="s">
        <v>146</v>
      </c>
      <c r="H141" s="20">
        <f>VLOOKUP(F141,[1]总表!$D$4:$J$171,7,0)</f>
        <v>78.74</v>
      </c>
      <c r="I141" s="24">
        <f t="shared" si="7"/>
        <v>79.11</v>
      </c>
      <c r="J141" s="25">
        <v>3</v>
      </c>
      <c r="K141" s="26" t="s">
        <v>17</v>
      </c>
      <c r="L141" s="27"/>
    </row>
    <row r="142" customHeight="1" spans="1:12">
      <c r="A142" s="15">
        <v>139</v>
      </c>
      <c r="B142" s="16" t="s">
        <v>91</v>
      </c>
      <c r="C142" s="38" t="s">
        <v>134</v>
      </c>
      <c r="D142" s="31">
        <v>1024</v>
      </c>
      <c r="E142" s="18">
        <v>3</v>
      </c>
      <c r="F142" s="32">
        <v>202608190</v>
      </c>
      <c r="G142" s="34" t="s">
        <v>109</v>
      </c>
      <c r="H142" s="20">
        <f>VLOOKUP(F142,[1]总表!$D$4:$J$171,7,0)</f>
        <v>76.78</v>
      </c>
      <c r="I142" s="24">
        <f t="shared" si="7"/>
        <v>77.4</v>
      </c>
      <c r="J142" s="25">
        <v>4</v>
      </c>
      <c r="K142" s="26" t="s">
        <v>23</v>
      </c>
      <c r="L142" s="27"/>
    </row>
    <row r="143" customHeight="1" spans="1:12">
      <c r="A143" s="15">
        <v>140</v>
      </c>
      <c r="B143" s="16" t="s">
        <v>91</v>
      </c>
      <c r="C143" s="39" t="s">
        <v>134</v>
      </c>
      <c r="D143" s="32">
        <v>1024</v>
      </c>
      <c r="E143" s="18">
        <v>3</v>
      </c>
      <c r="F143" s="32">
        <v>202608188</v>
      </c>
      <c r="G143" s="34" t="s">
        <v>147</v>
      </c>
      <c r="H143" s="20">
        <f>VLOOKUP(F143,[1]总表!$D$4:$J$171,7,0)</f>
        <v>81.06</v>
      </c>
      <c r="I143" s="24">
        <f t="shared" si="7"/>
        <v>76.9</v>
      </c>
      <c r="J143" s="25">
        <v>5</v>
      </c>
      <c r="K143" s="26" t="s">
        <v>23</v>
      </c>
      <c r="L143" s="27"/>
    </row>
    <row r="144" customHeight="1" spans="1:12">
      <c r="A144" s="15">
        <v>141</v>
      </c>
      <c r="B144" s="16" t="s">
        <v>91</v>
      </c>
      <c r="C144" s="33" t="s">
        <v>134</v>
      </c>
      <c r="D144" s="17">
        <v>1024</v>
      </c>
      <c r="E144" s="18">
        <v>3</v>
      </c>
      <c r="F144" s="17">
        <v>202608187</v>
      </c>
      <c r="G144" s="35" t="s">
        <v>128</v>
      </c>
      <c r="H144" s="20">
        <f>VLOOKUP(F144,[1]总表!$D$4:$J$171,7,0)</f>
        <v>83.32</v>
      </c>
      <c r="I144" s="24">
        <f t="shared" si="7"/>
        <v>75.19</v>
      </c>
      <c r="J144" s="25">
        <v>6</v>
      </c>
      <c r="K144" s="26" t="s">
        <v>23</v>
      </c>
      <c r="L144" s="25"/>
    </row>
    <row r="145" customHeight="1" spans="1:12">
      <c r="A145" s="15">
        <v>142</v>
      </c>
      <c r="B145" s="16" t="s">
        <v>91</v>
      </c>
      <c r="C145" s="33" t="s">
        <v>134</v>
      </c>
      <c r="D145" s="17">
        <v>1024</v>
      </c>
      <c r="E145" s="18">
        <v>3</v>
      </c>
      <c r="F145" s="17">
        <v>202608183</v>
      </c>
      <c r="G145" s="35" t="s">
        <v>148</v>
      </c>
      <c r="H145" s="20">
        <f>VLOOKUP(F145,[1]总表!$D$4:$J$171,7,0)</f>
        <v>76.16</v>
      </c>
      <c r="I145" s="24">
        <f t="shared" si="7"/>
        <v>72.44</v>
      </c>
      <c r="J145" s="25">
        <v>7</v>
      </c>
      <c r="K145" s="26" t="s">
        <v>23</v>
      </c>
      <c r="L145" s="25"/>
    </row>
    <row r="146" customHeight="1" spans="1:12">
      <c r="A146" s="15">
        <v>143</v>
      </c>
      <c r="B146" s="16" t="s">
        <v>91</v>
      </c>
      <c r="C146" s="39" t="s">
        <v>134</v>
      </c>
      <c r="D146" s="32">
        <v>1024</v>
      </c>
      <c r="E146" s="18">
        <v>3</v>
      </c>
      <c r="F146" s="32">
        <v>202608184</v>
      </c>
      <c r="G146" s="34" t="s">
        <v>149</v>
      </c>
      <c r="H146" s="20" t="s">
        <v>32</v>
      </c>
      <c r="I146" s="24" t="s">
        <v>33</v>
      </c>
      <c r="J146" s="25"/>
      <c r="K146" s="26" t="s">
        <v>23</v>
      </c>
      <c r="L146" s="27"/>
    </row>
    <row r="147" customHeight="1" spans="1:12">
      <c r="A147" s="15">
        <v>144</v>
      </c>
      <c r="B147" s="16" t="s">
        <v>91</v>
      </c>
      <c r="C147" s="33" t="s">
        <v>134</v>
      </c>
      <c r="D147" s="17">
        <v>1024</v>
      </c>
      <c r="E147" s="18">
        <v>3</v>
      </c>
      <c r="F147" s="17">
        <v>202608191</v>
      </c>
      <c r="G147" s="35" t="s">
        <v>150</v>
      </c>
      <c r="H147" s="20" t="s">
        <v>32</v>
      </c>
      <c r="I147" s="24" t="s">
        <v>33</v>
      </c>
      <c r="J147" s="25"/>
      <c r="K147" s="26" t="s">
        <v>23</v>
      </c>
      <c r="L147" s="25"/>
    </row>
    <row r="148" customHeight="1" spans="1:12">
      <c r="A148" s="15">
        <v>145</v>
      </c>
      <c r="B148" s="16" t="s">
        <v>91</v>
      </c>
      <c r="C148" s="33" t="s">
        <v>151</v>
      </c>
      <c r="D148" s="17">
        <v>1025</v>
      </c>
      <c r="E148" s="18">
        <v>3</v>
      </c>
      <c r="F148" s="17">
        <v>202608193</v>
      </c>
      <c r="G148" s="35" t="s">
        <v>152</v>
      </c>
      <c r="H148" s="20">
        <f>VLOOKUP(F148,[1]总表!$D$4:$J$171,7,0)</f>
        <v>76.54</v>
      </c>
      <c r="I148" s="24">
        <f>G148*50%+H148*50%</f>
        <v>77.49</v>
      </c>
      <c r="J148" s="25">
        <v>1</v>
      </c>
      <c r="K148" s="26" t="s">
        <v>17</v>
      </c>
      <c r="L148" s="25"/>
    </row>
  </sheetData>
  <autoFilter ref="A3:L148">
    <extLst/>
  </autoFilter>
  <sortState ref="A4:M148">
    <sortCondition ref="D4:D148"/>
    <sortCondition ref="J4:J148"/>
  </sortState>
  <mergeCells count="2">
    <mergeCell ref="A1:B1"/>
    <mergeCell ref="A2:L2"/>
  </mergeCells>
  <printOptions horizontalCentered="1"/>
  <pageMargins left="0.393055555555556" right="0.393055555555556" top="0.472222222222222" bottom="0.472222222222222" header="0.66875" footer="0.200694444444444"/>
  <pageSetup paperSize="9" scale="70" fitToHeight="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猫</cp:lastModifiedBy>
  <dcterms:created xsi:type="dcterms:W3CDTF">2018-02-27T11:14:00Z</dcterms:created>
  <cp:lastPrinted>2021-11-11T03:09:00Z</cp:lastPrinted>
  <dcterms:modified xsi:type="dcterms:W3CDTF">2026-08-18T09:54:01Z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2052-11.8.2.11734</vt:lpwstr>
  </property>
  <property fmtid="{D5CDD505-2E9C-101B-9397-08002B2CF9AE}" pid="3" name="ICV">
    <vt:lpwstr>81583FB53DA44FEB97F63993967C8618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