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年5-8月" sheetId="2" r:id="rId1"/>
  </sheets>
  <definedNames>
    <definedName name="_xlnm.Print_Titles" localSheetId="0">'2024年5-8月'!$3:$3</definedName>
    <definedName name="_xlnm._FilterDatabase" localSheetId="0" hidden="1">'2024年5-8月'!$A$1:$H$72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<sst xmlns="http://schemas.openxmlformats.org/spreadsheetml/2006/main" count="63" uniqueCount="34">
  <si>
    <t>2025年6-8月阳春市政策性生猪养殖保险投保情况表</t>
  </si>
  <si>
    <t>一、能繁母猪</t>
  </si>
  <si>
    <t>序号</t>
  </si>
  <si>
    <t>投保
险种</t>
  </si>
  <si>
    <t>投保人</t>
  </si>
  <si>
    <t>起保日期</t>
  </si>
  <si>
    <t>终保日期</t>
  </si>
  <si>
    <t>总保险数量（头）</t>
  </si>
  <si>
    <t>总净保费（元）</t>
  </si>
  <si>
    <t>其中各级财政补贴保费（元）</t>
  </si>
  <si>
    <t>母猪</t>
  </si>
  <si>
    <t>阳春市温氏畜牧有限公司</t>
  </si>
  <si>
    <t>总计</t>
  </si>
  <si>
    <t>二、育肥猪</t>
  </si>
  <si>
    <t>阳江佩麒养殖服务有限公司</t>
  </si>
  <si>
    <t>2025-06-05</t>
  </si>
  <si>
    <t>2025-12-04</t>
  </si>
  <si>
    <t>肇庆新好农牧有限公司</t>
  </si>
  <si>
    <t>阳春德康农牧有限公司</t>
  </si>
  <si>
    <t>广东京基智农生态农业有限公司</t>
  </si>
  <si>
    <t>广东杰鹏农牧发展有限公司</t>
  </si>
  <si>
    <t>吴卫红</t>
  </si>
  <si>
    <t>阳江双胞胎猪业有限公司</t>
  </si>
  <si>
    <t>茂名恒兴畜牧有限公司电白分公司</t>
  </si>
  <si>
    <t>罗盛周</t>
  </si>
  <si>
    <t>阳春市荣兴生猪养殖场</t>
  </si>
  <si>
    <t>阳西县丰沃生态农业有限公司</t>
  </si>
  <si>
    <t>广东京基智农生态农业有限公司（春湾场）</t>
  </si>
  <si>
    <t>黄祖琼</t>
  </si>
  <si>
    <t>徐念</t>
  </si>
  <si>
    <t>广东美神生猪养殖有限公司</t>
  </si>
  <si>
    <t>三、仔猪</t>
  </si>
  <si>
    <t>仔猪</t>
  </si>
  <si>
    <t>三项总计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</si>
</sst>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name val="方正小标宋简体"/>
      <charset val="134"/>
    </font>
    <font>
      <b/>
      <sz val="18"/>
      <name val="仿宋"/>
      <charset val="134"/>
    </font>
    <font>
      <b/>
      <sz val="12"/>
      <name val="仿宋"/>
      <charset val="134"/>
    </font>
    <font>
      <b/>
      <sz val="12"/>
      <color rgb="FF000000"/>
      <name val="仿宋"/>
      <charset val="134"/>
    </font>
    <font>
      <sz val="11"/>
      <name val="仿宋"/>
      <charset val="0"/>
    </font>
    <font>
      <sz val="12"/>
      <name val="仿宋"/>
      <charset val="0"/>
    </font>
    <font>
      <sz val="12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C11" sqref="C11"/>
    </sheetView>
  </sheetViews>
  <sheetFormatPr defaultColWidth="9" defaultRowHeight="13.5" outlineLevelCol="7"/>
  <cols>
    <col min="1" max="1" width="6" style="4" customWidth="1"/>
    <col min="2" max="2" width="7.875" style="5" customWidth="1"/>
    <col min="3" max="3" width="30.125" style="5" customWidth="1"/>
    <col min="4" max="5" width="13.125" style="5" customWidth="1"/>
    <col min="6" max="6" width="12" style="5" customWidth="1"/>
    <col min="7" max="7" width="17.75" style="5" customWidth="1"/>
    <col min="8" max="8" width="21.875" style="5" customWidth="1"/>
  </cols>
  <sheetData>
    <row r="1" ht="34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30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8.5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3" customFormat="1" ht="14.25" spans="1:8">
      <c r="A4" s="9">
        <v>1</v>
      </c>
      <c r="B4" s="11" t="s">
        <v>10</v>
      </c>
      <c r="C4" s="11" t="s">
        <v>11</v>
      </c>
      <c r="D4" s="12">
        <v>45835</v>
      </c>
      <c r="E4" s="12">
        <v>46199</v>
      </c>
      <c r="F4" s="11">
        <v>4600</v>
      </c>
      <c r="G4" s="11">
        <v>805000</v>
      </c>
      <c r="H4" s="9">
        <v>603750</v>
      </c>
    </row>
    <row r="5" s="3" customFormat="1" ht="14.25" spans="1:8">
      <c r="A5" s="9" t="s">
        <v>12</v>
      </c>
      <c r="B5" s="11"/>
      <c r="C5" s="11"/>
      <c r="D5" s="11"/>
      <c r="E5" s="11"/>
      <c r="F5" s="11">
        <v>4600</v>
      </c>
      <c r="G5" s="11">
        <v>805000</v>
      </c>
      <c r="H5" s="9">
        <v>603750</v>
      </c>
    </row>
    <row r="6" s="1" customFormat="1" ht="30" customHeight="1" spans="1:8">
      <c r="A6" s="13" t="s">
        <v>13</v>
      </c>
      <c r="B6" s="13"/>
      <c r="C6" s="13"/>
      <c r="D6" s="13"/>
      <c r="E6" s="13"/>
      <c r="F6" s="13"/>
      <c r="G6" s="13"/>
      <c r="H6" s="13"/>
    </row>
    <row r="7" s="3" customFormat="1" ht="28.5" spans="1:8">
      <c r="A7" s="9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 t="s">
        <v>9</v>
      </c>
    </row>
    <row r="8" s="1" customFormat="1" ht="14.25" spans="1:8">
      <c r="A8" s="9">
        <v>1</v>
      </c>
      <c r="B8" s="11"/>
      <c r="C8" s="14" t="s">
        <v>14</v>
      </c>
      <c r="D8" s="15" t="s">
        <v>15</v>
      </c>
      <c r="E8" s="15" t="s">
        <v>16</v>
      </c>
      <c r="F8" s="16">
        <v>6742</v>
      </c>
      <c r="G8" s="17">
        <v>384294</v>
      </c>
      <c r="H8" s="9">
        <f t="shared" ref="H8:H15" si="0">G8*0.75</f>
        <v>288220.5</v>
      </c>
    </row>
    <row r="9" s="1" customFormat="1" ht="14.25" spans="1:8">
      <c r="A9" s="9">
        <v>2</v>
      </c>
      <c r="B9" s="11"/>
      <c r="C9" s="11" t="s">
        <v>17</v>
      </c>
      <c r="D9" s="12">
        <v>45833</v>
      </c>
      <c r="E9" s="12">
        <v>45985</v>
      </c>
      <c r="F9" s="18">
        <v>1270</v>
      </c>
      <c r="G9" s="11">
        <v>72390</v>
      </c>
      <c r="H9" s="9">
        <f t="shared" si="0"/>
        <v>54292.5</v>
      </c>
    </row>
    <row r="10" s="1" customFormat="1" ht="14.25" spans="1:8">
      <c r="A10" s="9">
        <v>3</v>
      </c>
      <c r="B10" s="11"/>
      <c r="C10" s="11" t="s">
        <v>18</v>
      </c>
      <c r="D10" s="12">
        <v>45836</v>
      </c>
      <c r="E10" s="12">
        <v>46018</v>
      </c>
      <c r="F10" s="18">
        <v>1584</v>
      </c>
      <c r="G10" s="11">
        <v>90288</v>
      </c>
      <c r="H10" s="9">
        <f t="shared" si="0"/>
        <v>67716</v>
      </c>
    </row>
    <row r="11" s="1" customFormat="1" ht="14.25" spans="1:8">
      <c r="A11" s="9">
        <v>4</v>
      </c>
      <c r="B11" s="11"/>
      <c r="C11" s="11" t="s">
        <v>19</v>
      </c>
      <c r="D11" s="12">
        <v>45837</v>
      </c>
      <c r="E11" s="12">
        <v>46019</v>
      </c>
      <c r="F11" s="18">
        <v>3000</v>
      </c>
      <c r="G11" s="11">
        <v>171000</v>
      </c>
      <c r="H11" s="9">
        <f t="shared" si="0"/>
        <v>128250</v>
      </c>
    </row>
    <row r="12" s="1" customFormat="1" ht="14.25" spans="1:8">
      <c r="A12" s="9">
        <v>5</v>
      </c>
      <c r="B12" s="11"/>
      <c r="C12" s="11" t="s">
        <v>20</v>
      </c>
      <c r="D12" s="12">
        <v>45838</v>
      </c>
      <c r="E12" s="12">
        <v>46020</v>
      </c>
      <c r="F12" s="18">
        <v>30372</v>
      </c>
      <c r="G12" s="11">
        <v>1731204</v>
      </c>
      <c r="H12" s="9">
        <f t="shared" si="0"/>
        <v>1298403</v>
      </c>
    </row>
    <row r="13" s="1" customFormat="1" ht="14.25" spans="1:8">
      <c r="A13" s="9">
        <v>6</v>
      </c>
      <c r="B13" s="11"/>
      <c r="C13" s="11" t="s">
        <v>21</v>
      </c>
      <c r="D13" s="12">
        <v>45838</v>
      </c>
      <c r="E13" s="12">
        <v>46021</v>
      </c>
      <c r="F13" s="18">
        <v>5300</v>
      </c>
      <c r="G13" s="11">
        <v>302100</v>
      </c>
      <c r="H13" s="9">
        <f t="shared" si="0"/>
        <v>226575</v>
      </c>
    </row>
    <row r="14" s="1" customFormat="1" ht="14.25" spans="1:8">
      <c r="A14" s="9">
        <v>7</v>
      </c>
      <c r="B14" s="11"/>
      <c r="C14" s="11" t="s">
        <v>22</v>
      </c>
      <c r="D14" s="12">
        <v>45838</v>
      </c>
      <c r="E14" s="12">
        <v>46021</v>
      </c>
      <c r="F14" s="18">
        <v>10100</v>
      </c>
      <c r="G14" s="11">
        <v>575700</v>
      </c>
      <c r="H14" s="9">
        <f t="shared" si="0"/>
        <v>431775</v>
      </c>
    </row>
    <row r="15" s="1" customFormat="1" ht="14.25" spans="1:8">
      <c r="A15" s="9">
        <v>8</v>
      </c>
      <c r="B15" s="11"/>
      <c r="C15" s="11" t="s">
        <v>22</v>
      </c>
      <c r="D15" s="12">
        <v>45838</v>
      </c>
      <c r="E15" s="12">
        <v>46021</v>
      </c>
      <c r="F15" s="18">
        <v>14817</v>
      </c>
      <c r="G15" s="11">
        <v>844569</v>
      </c>
      <c r="H15" s="9">
        <f t="shared" si="0"/>
        <v>633426.75</v>
      </c>
    </row>
    <row r="16" s="1" customFormat="1" ht="28.5" spans="1:8">
      <c r="A16" s="9">
        <v>9</v>
      </c>
      <c r="B16" s="11"/>
      <c r="C16" s="11" t="s">
        <v>23</v>
      </c>
      <c r="D16" s="12">
        <v>45839</v>
      </c>
      <c r="E16" s="12">
        <v>46022</v>
      </c>
      <c r="F16" s="18">
        <v>9786</v>
      </c>
      <c r="G16" s="11">
        <v>557802</v>
      </c>
      <c r="H16" s="9" cm="1">
        <f t="array" ref="H16:H25">G16:G25*0.75</f>
        <v>418351.5</v>
      </c>
    </row>
    <row r="17" s="1" customFormat="1" ht="14.25" spans="1:8">
      <c r="A17" s="9">
        <v>10</v>
      </c>
      <c r="B17" s="11"/>
      <c r="C17" s="11" t="s">
        <v>24</v>
      </c>
      <c r="D17" s="12">
        <v>45850</v>
      </c>
      <c r="E17" s="12">
        <v>46033</v>
      </c>
      <c r="F17" s="18">
        <v>434</v>
      </c>
      <c r="G17" s="11">
        <v>24738</v>
      </c>
      <c r="H17" s="9">
        <v>18553.5</v>
      </c>
    </row>
    <row r="18" s="1" customFormat="1" ht="14.25" spans="1:8">
      <c r="A18" s="9">
        <v>11</v>
      </c>
      <c r="B18" s="11"/>
      <c r="C18" s="11" t="s">
        <v>25</v>
      </c>
      <c r="D18" s="12">
        <v>45851</v>
      </c>
      <c r="E18" s="12">
        <v>46034</v>
      </c>
      <c r="F18" s="18">
        <v>2000</v>
      </c>
      <c r="G18" s="11">
        <v>114000</v>
      </c>
      <c r="H18" s="9">
        <v>85500</v>
      </c>
    </row>
    <row r="19" s="1" customFormat="1" ht="14.25" spans="1:8">
      <c r="A19" s="9">
        <v>12</v>
      </c>
      <c r="B19" s="11"/>
      <c r="C19" s="11" t="s">
        <v>26</v>
      </c>
      <c r="D19" s="12">
        <v>45854</v>
      </c>
      <c r="E19" s="12">
        <v>46037</v>
      </c>
      <c r="F19" s="18">
        <v>11701</v>
      </c>
      <c r="G19" s="11">
        <v>666957</v>
      </c>
      <c r="H19" s="9">
        <v>500217.75</v>
      </c>
    </row>
    <row r="20" s="1" customFormat="1" ht="28.5" spans="1:8">
      <c r="A20" s="9">
        <v>13</v>
      </c>
      <c r="B20" s="11"/>
      <c r="C20" s="11" t="s">
        <v>27</v>
      </c>
      <c r="D20" s="12">
        <v>45864</v>
      </c>
      <c r="E20" s="12">
        <v>46047</v>
      </c>
      <c r="F20" s="18">
        <v>3636</v>
      </c>
      <c r="G20" s="11">
        <v>207252</v>
      </c>
      <c r="H20" s="9">
        <v>155439</v>
      </c>
    </row>
    <row r="21" s="1" customFormat="1" ht="14.25" spans="1:8">
      <c r="A21" s="9">
        <v>14</v>
      </c>
      <c r="B21" s="11"/>
      <c r="C21" s="11" t="s">
        <v>19</v>
      </c>
      <c r="D21" s="12">
        <v>45868</v>
      </c>
      <c r="E21" s="12">
        <v>46051</v>
      </c>
      <c r="F21" s="18">
        <v>2498</v>
      </c>
      <c r="G21" s="11">
        <v>142386</v>
      </c>
      <c r="H21" s="9">
        <v>106789.5</v>
      </c>
    </row>
    <row r="22" s="1" customFormat="1" ht="14.25" spans="1:8">
      <c r="A22" s="9">
        <v>15</v>
      </c>
      <c r="B22" s="11"/>
      <c r="C22" s="11" t="s">
        <v>28</v>
      </c>
      <c r="D22" s="12">
        <v>45870</v>
      </c>
      <c r="E22" s="12">
        <v>46053</v>
      </c>
      <c r="F22" s="11">
        <v>700</v>
      </c>
      <c r="G22" s="11">
        <v>39900</v>
      </c>
      <c r="H22" s="9">
        <v>29925</v>
      </c>
    </row>
    <row r="23" s="1" customFormat="1" ht="14.25" spans="1:8">
      <c r="A23" s="9">
        <v>16</v>
      </c>
      <c r="B23" s="11"/>
      <c r="C23" s="11" t="s">
        <v>29</v>
      </c>
      <c r="D23" s="12">
        <v>45889</v>
      </c>
      <c r="E23" s="12">
        <v>46072</v>
      </c>
      <c r="F23" s="11">
        <v>2017</v>
      </c>
      <c r="G23" s="11">
        <v>114969</v>
      </c>
      <c r="H23" s="9">
        <v>86226.75</v>
      </c>
    </row>
    <row r="24" s="1" customFormat="1" ht="14.25" spans="1:8">
      <c r="A24" s="9">
        <v>17</v>
      </c>
      <c r="B24" s="11"/>
      <c r="C24" s="11" t="s">
        <v>30</v>
      </c>
      <c r="D24" s="12">
        <v>45892</v>
      </c>
      <c r="E24" s="12">
        <v>46075</v>
      </c>
      <c r="F24" s="11">
        <v>12364</v>
      </c>
      <c r="G24" s="11">
        <v>704748</v>
      </c>
      <c r="H24" s="9">
        <v>528561</v>
      </c>
    </row>
    <row r="25" s="1" customFormat="1" ht="14.25" spans="1:8">
      <c r="A25" s="9" t="s">
        <v>12</v>
      </c>
      <c r="B25" s="11"/>
      <c r="C25" s="11"/>
      <c r="D25" s="11"/>
      <c r="E25" s="11"/>
      <c r="F25" s="11">
        <f>SUM(F8:F24)</f>
        <v>118321</v>
      </c>
      <c r="G25" s="11">
        <f>SUM(G8:G24)</f>
        <v>6744297</v>
      </c>
      <c r="H25" s="9">
        <v>5058222.75</v>
      </c>
    </row>
    <row r="26" s="1" customFormat="1" ht="30" customHeight="1" spans="1:8">
      <c r="A26" s="19" t="s">
        <v>31</v>
      </c>
      <c r="B26" s="20"/>
      <c r="C26" s="20"/>
      <c r="D26" s="20"/>
      <c r="E26" s="20"/>
      <c r="F26" s="20"/>
      <c r="G26" s="20"/>
      <c r="H26" s="20"/>
    </row>
    <row r="27" s="2" customFormat="1" ht="30" customHeight="1" spans="1:8">
      <c r="A27" s="11" t="s">
        <v>2</v>
      </c>
      <c r="B27" s="10" t="s">
        <v>3</v>
      </c>
      <c r="C27" s="10" t="s">
        <v>4</v>
      </c>
      <c r="D27" s="10" t="s">
        <v>5</v>
      </c>
      <c r="E27" s="10" t="s">
        <v>6</v>
      </c>
      <c r="F27" s="10" t="s">
        <v>7</v>
      </c>
      <c r="G27" s="10" t="s">
        <v>8</v>
      </c>
      <c r="H27" s="10" t="s">
        <v>9</v>
      </c>
    </row>
    <row r="28" s="2" customFormat="1" ht="14.25" spans="1:8">
      <c r="A28" s="9">
        <v>1</v>
      </c>
      <c r="B28" s="11" t="s">
        <v>32</v>
      </c>
      <c r="C28" s="11" t="s">
        <v>14</v>
      </c>
      <c r="D28" s="12">
        <v>45813</v>
      </c>
      <c r="E28" s="12">
        <v>45995</v>
      </c>
      <c r="F28" s="18">
        <v>5998</v>
      </c>
      <c r="G28" s="11">
        <v>167944</v>
      </c>
      <c r="H28" s="9" cm="1">
        <f t="array" ref="H28:H33">G28:G33*0.75</f>
        <v>125958</v>
      </c>
    </row>
    <row r="29" s="2" customFormat="1" ht="14.25" spans="1:8">
      <c r="A29" s="9">
        <v>2</v>
      </c>
      <c r="B29" s="11" t="s">
        <v>32</v>
      </c>
      <c r="C29" s="11" t="s">
        <v>22</v>
      </c>
      <c r="D29" s="12">
        <v>45838</v>
      </c>
      <c r="E29" s="12">
        <v>46021</v>
      </c>
      <c r="F29" s="18">
        <v>9175</v>
      </c>
      <c r="G29" s="11">
        <v>256900</v>
      </c>
      <c r="H29" s="9">
        <v>192675</v>
      </c>
    </row>
    <row r="30" s="2" customFormat="1" ht="14.25" spans="1:8">
      <c r="A30" s="9">
        <v>3</v>
      </c>
      <c r="B30" s="11" t="s">
        <v>32</v>
      </c>
      <c r="C30" s="11" t="s">
        <v>25</v>
      </c>
      <c r="D30" s="12">
        <v>45851</v>
      </c>
      <c r="E30" s="12">
        <v>46034</v>
      </c>
      <c r="F30" s="18">
        <v>2000</v>
      </c>
      <c r="G30" s="11">
        <v>56000</v>
      </c>
      <c r="H30" s="9">
        <v>42000</v>
      </c>
    </row>
    <row r="31" s="2" customFormat="1" ht="28.5" spans="1:8">
      <c r="A31" s="9">
        <v>4</v>
      </c>
      <c r="B31" s="11" t="s">
        <v>32</v>
      </c>
      <c r="C31" s="11" t="s">
        <v>27</v>
      </c>
      <c r="D31" s="12">
        <v>45864</v>
      </c>
      <c r="E31" s="12">
        <v>46047</v>
      </c>
      <c r="F31" s="18">
        <v>1050</v>
      </c>
      <c r="G31" s="11">
        <v>29400</v>
      </c>
      <c r="H31" s="9">
        <v>22050</v>
      </c>
    </row>
    <row r="32" s="2" customFormat="1" ht="14.25" spans="1:8">
      <c r="A32" s="9">
        <v>5</v>
      </c>
      <c r="B32" s="11" t="s">
        <v>32</v>
      </c>
      <c r="C32" s="11" t="s">
        <v>19</v>
      </c>
      <c r="D32" s="12">
        <v>45868</v>
      </c>
      <c r="E32" s="12">
        <v>46051</v>
      </c>
      <c r="F32" s="18">
        <v>2498</v>
      </c>
      <c r="G32" s="11">
        <v>69944</v>
      </c>
      <c r="H32" s="9">
        <v>52458</v>
      </c>
    </row>
    <row r="33" s="2" customFormat="1" ht="14.25" spans="1:8">
      <c r="A33" s="9" t="s">
        <v>12</v>
      </c>
      <c r="B33" s="11"/>
      <c r="C33" s="11"/>
      <c r="D33" s="11"/>
      <c r="E33" s="11"/>
      <c r="F33" s="11">
        <f>SUM(F28:F32)</f>
        <v>20721</v>
      </c>
      <c r="G33" s="11">
        <f>SUM(G28:G32)</f>
        <v>580188</v>
      </c>
      <c r="H33" s="9">
        <v>435141</v>
      </c>
    </row>
    <row r="34" ht="32" customHeight="1" spans="1:8">
      <c r="A34" s="21" t="s">
        <v>33</v>
      </c>
      <c r="B34" s="22"/>
      <c r="C34" s="22"/>
      <c r="D34" s="22"/>
      <c r="E34" s="22"/>
      <c r="F34" s="22"/>
      <c r="G34" s="22"/>
      <c r="H34" s="22"/>
    </row>
    <row r="35" ht="26" customHeight="1" spans="1:8">
      <c r="A35" s="23"/>
      <c r="B35" s="24"/>
      <c r="C35" s="24"/>
      <c r="D35" s="24"/>
      <c r="E35" s="24"/>
      <c r="F35" s="23">
        <f>SUM(F5+F25+F33)</f>
        <v>143642</v>
      </c>
      <c r="G35" s="23">
        <f>SUM(G5+G25+G33)</f>
        <v>8129485</v>
      </c>
      <c r="H35" s="23">
        <f>SUM(H5+H25+H33)</f>
        <v>6097113.75</v>
      </c>
    </row>
  </sheetData>
  <mergeCells count="8">
    <mergeCell ref="A1:H1"/>
    <mergeCell ref="A2:H2"/>
    <mergeCell ref="B5:E5"/>
    <mergeCell ref="A6:H6"/>
    <mergeCell ref="B25:E25"/>
    <mergeCell ref="A26:H26"/>
    <mergeCell ref="B33:E33"/>
    <mergeCell ref="A34:H34"/>
  </mergeCells>
  <pageMargins left="0.60625" right="0.60625" top="0.802777777777778" bottom="0.802777777777778" header="0.5" footer="0.5"/>
  <pageSetup paperSize="9" scale="7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2024年5-8月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阿烧</cp:lastModifiedBy>
  <dcterms:created xsi:type="dcterms:W3CDTF">2024-04-17T07:03:00Z</dcterms:created>
  <dcterms:modified xsi:type="dcterms:W3CDTF">2025-11-06T01:05:05Z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6C8D5F8A80824B63A3EFCFC6835FA0BE_13</vt:lpwstr>
  </property>
  <property fmtid="{D5CDD505-2E9C-101B-9397-08002B2CF9AE}" pid="3" name="KSOProductBuildVer">
    <vt:lpwstr>2052-12.1.0.23542</vt:lpwstr>
  </property>
</Properties>
</file>